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Ekaterine Gabisonia\AppData\Local\Microsoft\Windows\INetCache\Content.Outlook\R3O3AP7C\"/>
    </mc:Choice>
  </mc:AlternateContent>
  <xr:revisionPtr revIDLastSave="0" documentId="13_ncr:1_{EF9E27DC-1F75-4009-9C89-9262D13C3E64}" xr6:coauthVersionLast="46" xr6:coauthVersionMax="46" xr10:uidLastSave="{00000000-0000-0000-0000-000000000000}"/>
  <bookViews>
    <workbookView xWindow="-108" yWindow="-108" windowWidth="23256" windowHeight="12576" xr2:uid="{00000000-000D-0000-FFFF-FFFF00000000}"/>
  </bookViews>
  <sheets>
    <sheet name="Annex A.1 Technical Bid" sheetId="1" r:id="rId1"/>
    <sheet name="Annex A.2 Financial Bid" sheetId="3" r:id="rId2"/>
  </sheets>
  <definedNames>
    <definedName name="_xlnm._FilterDatabase" localSheetId="0" hidden="1">'Annex A.1 Technical Bid'!$C$3:$E$78</definedName>
    <definedName name="_xlnm.Print_Area" localSheetId="0">'Annex A.1 Technical Bid'!$A$1:$I$78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64" i="3" l="1"/>
  <c r="G5" i="3"/>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4" i="3"/>
  <c r="F5" i="3"/>
  <c r="F6"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4" i="3"/>
  <c r="D66" i="3"/>
  <c r="I65" i="3" l="1"/>
  <c r="I6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21" i="3" l="1"/>
  <c r="I22" i="3"/>
  <c r="I23" i="3"/>
  <c r="I24" i="3"/>
  <c r="I25" i="3"/>
  <c r="I26" i="3"/>
  <c r="I4" i="3" l="1"/>
  <c r="I5" i="3"/>
  <c r="I6" i="3"/>
  <c r="I7" i="3"/>
  <c r="I8" i="3"/>
  <c r="I9" i="3"/>
  <c r="I10" i="3"/>
  <c r="I11" i="3"/>
  <c r="I12" i="3"/>
  <c r="I13" i="3"/>
  <c r="I14" i="3"/>
  <c r="I15" i="3"/>
  <c r="I16" i="3"/>
  <c r="I17" i="3"/>
  <c r="I18" i="3"/>
  <c r="I19" i="3"/>
  <c r="I20" i="3"/>
  <c r="G75" i="3"/>
  <c r="G72" i="3"/>
  <c r="G73" i="3"/>
  <c r="G71" i="3"/>
  <c r="C72" i="3"/>
  <c r="C73" i="3"/>
  <c r="C71" i="3"/>
  <c r="I67" i="3" l="1"/>
  <c r="I69" i="3" s="1"/>
  <c r="D66" i="1"/>
</calcChain>
</file>

<file path=xl/sharedStrings.xml><?xml version="1.0" encoding="utf-8"?>
<sst xmlns="http://schemas.openxmlformats.org/spreadsheetml/2006/main" count="439" uniqueCount="180">
  <si>
    <t>DRC to complete</t>
  </si>
  <si>
    <t>Bidder to complete</t>
  </si>
  <si>
    <t>#</t>
  </si>
  <si>
    <t>Quantity required</t>
  </si>
  <si>
    <t>Quantity offered</t>
  </si>
  <si>
    <t>Company Name:</t>
  </si>
  <si>
    <t>Contact Person:</t>
  </si>
  <si>
    <t>Address:</t>
  </si>
  <si>
    <t>Email Address:</t>
  </si>
  <si>
    <t>Print Name:</t>
  </si>
  <si>
    <t>Currency of Bid:</t>
  </si>
  <si>
    <t>Title:</t>
  </si>
  <si>
    <t>Signed by a duly authorized company representative:</t>
  </si>
  <si>
    <t>Country of Origin</t>
  </si>
  <si>
    <t>Bid validity period offfered:</t>
  </si>
  <si>
    <t>Phone number:</t>
  </si>
  <si>
    <t xml:space="preserve">Date: </t>
  </si>
  <si>
    <t xml:space="preserve">Stamp of company </t>
  </si>
  <si>
    <t xml:space="preserve">Total Price </t>
  </si>
  <si>
    <t>Unit Price</t>
  </si>
  <si>
    <t>Sub-total</t>
  </si>
  <si>
    <t xml:space="preserve">Annex A.1 Technical Bid </t>
  </si>
  <si>
    <t>Any other costs  
(please specify)</t>
  </si>
  <si>
    <t>Minimum bid validity period required:</t>
  </si>
  <si>
    <t>Currency of Tender:</t>
  </si>
  <si>
    <t>Line item</t>
  </si>
  <si>
    <t>Specification (refer to Annex F - Statement of Works</t>
  </si>
  <si>
    <t>Line item offered (refer to attached proposal if needed)</t>
  </si>
  <si>
    <t>Destination (if applicable):</t>
  </si>
  <si>
    <t>Destination offered (if applicable):</t>
  </si>
  <si>
    <t>Line Item</t>
  </si>
  <si>
    <t>Date:</t>
  </si>
  <si>
    <t xml:space="preserve">Annex A.2 
Financial Bid </t>
  </si>
  <si>
    <t>Required time of completion (days after contract signature):</t>
  </si>
  <si>
    <t>Completion time offered (days after contract signature):</t>
  </si>
  <si>
    <t>Max. completion time required (days after contract signature):</t>
  </si>
  <si>
    <t>60 Days</t>
  </si>
  <si>
    <t>14 Days</t>
  </si>
  <si>
    <t>Tbilisi and Zugdidi</t>
  </si>
  <si>
    <t>Specification</t>
  </si>
  <si>
    <t>GEL</t>
  </si>
  <si>
    <t>Location</t>
  </si>
  <si>
    <t>Zugdidi</t>
  </si>
  <si>
    <t>Success: 6 + 6 30 cm; Power: 12 kW / 400 V-50 Hz; Outer size: 117x82x78 cm; Internal size: 92x62x15 cm; Weight: 145 kg; Weight: 145 kg; Weight: 145 kg/წარმადობა: 6+6 30 cm;სიმძლავრე: 12 kW/400v-50Hz;გარე ზომა: 117x82x78 cm;შიდა ზომა: 92x62x15 cm;წონა: 145 კგ;წონა: 145 კგ;წონა: 145 კგ</t>
  </si>
  <si>
    <t>Tbilisi</t>
  </si>
  <si>
    <t xml:space="preserve"> 1000WPlanetary Mixer Productivity: 7 kg; Speed: 80-160 Rpm Power: 1000W; Speed: 80-160 Rpm Power: 1000W/პლანეტარული მიქასერი წარმადობა: 7კგ;სიჩქარე: 80-160 რპმ სიმძლავრე: 1000W;სიჩქარე: 80-160 რპმ სიმძლავრე:</t>
  </si>
  <si>
    <t xml:space="preserve">Boiler size 360X210 mm, 17 liters. The boiler and fork are made of stainless metal. Power from 1500 to 3000 kW. Voltage 220 watts/ქვაბის ზომა 360X210 მმ, 17 ლიტრი. ქვაბი და ჩანგალი დამზადებულია უჟანგავი ლითონისგან.  სიმძლავრე 1500-დან 3000 კვტ. ძაბვა 220 ვატ
                                              </t>
  </si>
  <si>
    <t>505*310*100მმ. 220V 538W</t>
  </si>
  <si>
    <t>220V 150W</t>
  </si>
  <si>
    <t>220V 4KW 421*595*454მმ</t>
  </si>
  <si>
    <t>Stainless steels housing and interior chamber;Efficient heat distribution;Equipped with 2 motors;Easily removable door;
Athermal double glazing;Analog control and timer;Adjustable thermostat: 0°C to 300°C;
Temperature indicators;Adjustable timer: 0 to 120 minutes;Includeing 4 trays: W435 mm x D315 mm;Tray distance 70 mm;Stands on four rubber feet;Easy to clean;
Net weight: 38 kg;Dimensions: H570 x W595 x D615 mm;230V/50Hz/1Phase 2670 Wattმასალა უჟანგავი ფოლადი 2 ძრავით;თერმოსტატი: 0 ° C დან 300 ° C;თერმოსტატი: 0 ° C დან 300 ° C;ტაიმერი: 0 დან 120 წუთამდე;ლანგარის ზომა: W438 მმ x D315 მმ;მოყვება 4 ლანგარი;დაშორება ლანგრებს შორის 70 მმ;წონა: 38 კგ;ზომები: H570 x W595 x D615 მმ;230V / 50Hz / 1 ფაზა 2670 ვატ</t>
  </si>
  <si>
    <t>ENLILI2_W50 Power - 1.2 kW; 220-240w AC50 / 60HZ consumes about 3 GEL in 24 hours (works intensively for 16 hours, spends 8 hours in passive mode) Panel 9 c / section (9 c-0.50x0.60 mm) 3 m 2 Special hanger for church and persimmon. Double wall - outer layer plywood 100 mm inner layer Alufom 30 mm density 75 kg / m3 Digital humidity and drying controller, with a combination of 16 different dryers. Holds 180 cubic meters of dry air in 1 hour. Capacity of dried fruit 50 kg (weight is given for plums) 50 kg of fruit is obtained: 11 kg of persimmon; 6 kg of apples; 9 kg of plums; Average drying time: plums 56 hours; Apple_Slay 16 hours; Persimmon slice 24 hours; Kiwi Slice 12 hrs; Lemon Slices 36 hrs; Orange Slice 36 hrs. The dryer works with cold and hot air damping system. Maximum temperature ceiling 65 ° C Wood and stainless steel sandwich body provides maximum temperature stability. The energy efficiency of the device is determined by the material and electrical details used in it, most of which work at 12v and 5v. Dimensions: length 60 cm; Width -50 cm; Lift 1 ms device Weight: 35 kg/ENLILI2_W50 სიმძლავრე - 1.2 კვტ; 220-240w AC50/60HZ 24 საათში მოიხმარს დაახლოებით 3 ლარს (ინტენსიურად მუშაობს 16 საათს, 8 საათს ანდომებს პასიურ რეჟიმს) ლანგარი 9 ც/სექც ( 9ც -0,50x0,60 მმ) 3 მ2 ჩურჩხელის და ხურმისთვის განკუთვნილი სპეციალური საკიდი. ორშრიანი კედელი- გარე შრე ფანერა 100მმ შიდა შრე ალუფომი 30მმ სიმკვრივე 75კგ/მ3 ციფრული ტენიანობის და შრობის კონტროლერი, 16 სხვადასხვა შრობის კომბინაციით. 1 საათში ატარებს 180 კუბურ მეტრ მშრალ ჰაერს. გასაშრობი ხილის ტევადობა 50კგ (წონა მოცემულია ქლიავზე) 50 კილოგრამი ხილიდან მიიღება: 11 კგ ხურმა; 6 კგ ვაშლი; 9 კგ ქლიავი; გამოშრობის საშუალო დრო: ქლიავი 56სთ; ვაშლი_სლაისი 16სთ; ხურმა სლაისი 24სთ; კივი სლაისი 12სთ; ლიმონი სლაისი 36სთ; ფორთოხალი სლაისი 36სთ. საშრობი მუშაობს ცივი და ცხლი ჰაერის დაქროლვის სისტემით. ტემპერატურის მაქსიმალური ჭერი 65°C ხის და უჟანგი მეტალის სენდვიჩის კორპუსი უზრუნველყოფს ტემპერატურის მაქსიმალურ მდგრადობას.აპარატის ენერგოეფექტურობას განაპირობებს მასში გამოყენებული მასალა და ელექტრო დეტალები რომელთა უმეტესობა მუშაობს 12v და 5v -ზე. გაბარიტები: სიგრძე60სმ; სიგანე-50სმ; იმაღლე 1მსმ აპარატი წონა:35 კგ</t>
  </si>
  <si>
    <t>Maximum vacuum 0.96 mbar;Pulse vacuum function for soft products;Short sealing time ofStands on four rubber feet 2 seconds;Only sealing also possible;Digital control panel;Sealing bar dimensions: 310 x 5 mm;Easy to clean;Net weight: 6.5 kg;Dimensions: W390 x D275 x H130 mm;230V/50Hz/1Phase 700 Watt/მაქსიმალური ვაკუუმი 0.96 მბარ;პულსირებადი ვაკუუმის ფუნქცია რბილი პროდუქტებისთვის2 წამიანი მოკლე დალუქვა;შესაძლებელია მხოლოდ შეწებებაც;ციფრული პანელი;შესაწებელი პლანკის ზომები: 310 x 5 მმ;წონა: 6.5 კგ;ზომები: W390 x D275 x H130 მმ;230V / 50Hz / 1ფაზა 700 ვატი</t>
  </si>
  <si>
    <t>5 training programs; can break the ice; can break the ice; 20,000 rpm; peak power 1500 watts; has pulsation mode; protection against overheating; noise suppression mechanism; Volume of polycarbonate; weight: 5 kg; size: H445 x W220 x D220 mm; 230 V / 50Hz / 1Phase 800 watts;მომზადების 5 პროგრამა;შეუძლია ყინულის მსხვრევა;შეუძლია ყინულის მსხვრევა;20.000 ბრ.წთ;პიკური სიმძლავრე 1500 ვატი;აქვს პულსირების რეჟიმი;გადახურებისგან დაცვა;ხმაურის დახშობის მექანიზმი;1.5 ლტ. მოცულობის პოლიკარბონატის ჯამი;წონა: 5 კგ;ზომა: H445 x W220 x D220 მმ;230V/50Hz/1Phase 800 ვატი;</t>
  </si>
  <si>
    <t>Volume: 150 l; Material: Stainless steel; Integrated heater: No; Integrated heater: No; Compatibility: Filter with electric or natural gas cookers. Vodka distiller (distiller);მოცულობა: 150 ლ;მასალა: უჟანგავი ფოლადი;ინტეგრირებული გამაცხელებელი: არა;ინტეგრირებული გამაცხელებელი: არა;თავსებადობა: ელექტრო ან ბუნებრივი აირის ქურებთანფილტრი ჰაერის მავნე ნივთიერებებისგან გასაწმენდად; არყის გამოსახდელი (დესტილატორი);</t>
  </si>
  <si>
    <t>Set barrel 600 l; pneumatic cap; pressure gauge; faucet; faucet; physical parameters; volume: 600 l; material: stainless steel; material: stainless steelWeight: 165 kg/კომპლექტაცია კასრი 600 ლ;პნევმატური ხუფი;წნევის საზომი;ონკანი;ონკანი;ფიზიკური პარამეტრები;მოცულობა: 600 ლ;მასალა: უჟანგავი ფოლადი;მასალა: უჟანგავი ფოლადიწონა : 165კგ</t>
  </si>
  <si>
    <t>Technical characteristics: Manufacturer: Rover Pompe; Diameter: 20 mm; Number of filters: 12; Power: 0.5 hp; Additional characteristics; Productivity: 4-28 l / min; Lifting height: 1-24 m; Maximum allowable fluid temperature : 35 ° C; Frequency: 2850 rpm; Voltage: 230 V ac; Power: 1.7/  ტექნიკური მახასიათებლები:მწარმოებელი: Rover PompeFilter-pump Wine Rover Pompe Colombo 12; Filter cartridges; Physical parameters: Tube material: brass; Size: 430x270x280 mm; Weight: 16 kg;დიამეტრი: 20 მმ;ფილტრების რაოდენობა: 12;სიმძლავრე: 0.5 ცხ/ძ;დამატებითი მახასიათებლები;წარმოებადობა: 4-28 ლ/წთ;სითხის აწევის სიმაღლე: 1-24 მ;სითხის მაქსიმალური დასაშვები ტემპერატურა: 35°C;ბრუნვის სიხშირე: 2850 ბრ/წთ;ძაბვა: 230 V a.c.;დენის ძალა: 1.7 ფილტრი-ტუმბო ღვინის Rover Pompe Colombo 12;ფილტრის კარტრიჯები;ფიზიკური პარამეტრები:მილის მასალა: თითბერი;ზომა: 430x270x280 მმ;წონა: 16 კგ</t>
  </si>
  <si>
    <t>Technical characteristics: two layers, blue on the outside, white on the inside, size: 148 x 125 cm/მოცულობა-2000ლ;ტექნიკური მახასიათებლები:  ორ შრიანი, გარედან ლურჯი შიგნიდან თეთრი ზომა: 148 x 125 სმ</t>
  </si>
  <si>
    <t>750W Stainless Steel; Power: 750W; Productivity: 1000-1200 kg / h; Additional Features; Voltage: 220 V; Stirrer; Clarifier; Cutter Wheel Length: 220mm; Mm; size: 670x1200x600 mm750W/ უჟანგავი ფოლადი;სიმძლავრე: 750W;წარმოებადობა: 1000-1200 კგ/სთ;დამატებითი მახასიათებლები;ძაბვა: 220 V;შემრევი;კლერტგამცლელი;საჭყლეტი გორგოლაჭების სიგრძე: 220 მმ;ფიზიკური პარამეტრები;მასალა: უჟანგავი ფოლადი;ყურძნის ჩასაყრელი კონტეინერის ზომა: 930x450 მმ;ზომა: 670x1200x600 მმ</t>
  </si>
  <si>
    <t>Reservoir dimensions and volume: 260 × 140 mm 6 liters Maximum load at one time 700 grams Weight: 15.5 kg; 0.37 Kw 230V - 50 / 60Hz/რეზერვუარის ზომები და მოცულობა: 260×140 მმ 6 ლიტრი მაქსიმალური ჩატვირთვა ერთ ჯერზე 700 გრამი წონა:15.5 კგ;   0.37 Kw 230V – 50/60Hzფქვავს მუხუდოს, ხორბალს, სიმინდს, ყავას და ა.შ. გამოიყენება სუნელებისთვის ხმელი მცენარეების საფქვავად.</t>
  </si>
  <si>
    <t>სიმძლავრე: 1400 W-დან 3000-მდე მართვა: მექანიკური ბლენდერის ჯამის საერთო/სასრგებლო მოცულობა: 2 ლ
კვების ტიპი: ქსელის;კორპუსის მასალა: ლითონი;ჯამის (კონტეინერის) მასალა: მინა;როტაციის სიხშირე: 35000 rpm;ძაბვა: 200—230 V/Power: 1400 W to 3000 Control: Total / useful volume of mechanical blender: 2 l
Power Type: Mesh; Housing Material: Metal; Jam (Container) Material: Glass; Rotation Frequency: 35000 rpm; Voltage: 200—230 V</t>
  </si>
  <si>
    <t>Type: Electronic maximum power: up to 1500 W-3000; Production: 1.5 kg / min; Disc material: stainless metal; Langer material: metal; Housing material: stainless metal / plastic; Power cable length: 0.9 m; Power consumption: 240 W; Voltage: 220 V; Voltage: 220 V; Size: 164 x 391 x 327 mm; Weight: 3.8 kg; Color: Silver / Black/ტიპი: ელექტრონული მაქსიმალური სიმძლავრე: 1500 W-3000-მდე;მწარმოებლობა: 1,5 კგ/წთ;დისკების მასალა: უჟანგავი ლითონი;ლანგრის მასალა: ლითონი;კორპუსის მასალა: უჟანგავი ლითონი/პლასტმასი;კვების კაბელის სიგრძე: 0,9 მ;მოხმარებადი სიმძლავრე: 240 W;ძაბვა: 220 V;ძაბვა: 220 V;ზომა: 164 x 391 x 327 მმ;წონა: 3.8 კგ;ფერი: ვერცხლისფერი/შავი</t>
  </si>
  <si>
    <t xml:space="preserve">
Variable speed 4000-20000 rpm. Designed for a volume of 10 liters. Depth 200 mm. Weight 1.6 kg Power 2500 W ცვალებადი სიჩქარე 4000-20000 ბრუნი წუთი. განკუთვნილია 10 ლიტრი მოცულობისთვის.სიღრმე 200 მმ.   წონა 1.6 კგ  სიმძლავრე 2500 W</t>
  </si>
  <si>
    <t>175x79X70 or height up to 185 cm, two-chamber refrigerator freezer, energy class A + to A +++, total capacity: from 465 liters to 560 liters, TOTAL No Frost, MultiAirFlow, lighting in the freezer, color: white glass, LED Display with Touch/175x79X70 ან სიმაღლე მაქს 185 სმ-მდე, ორკამერიანი მაცივარი საყინულე, ენერგომოხმარების კლასი A+ დან  A+++ მდე, საერთო მოცულობა: 465 ლიტრიდან 560 ლიტრამდე, TOTAL No Frost, MultiAirFlow, განათება საყინულეში, ფერი: თეთრი მინა, LED Display with Touch</t>
  </si>
  <si>
    <t xml:space="preserve">Maximum placement: 13 to 15 persons, Energy class: A ++ to A +++, 845x 600x600, with drying function, water leak protection indicatorმაქსიმალური განთავსება: 13დან 15 პერსონამდე, ენერგომოხმარების კლასი: A++ დან  A+++ მდე, 845x 600x600, შრობის ფუნქციით, წყლის გაჟონვისგან დაცვის ინდიკატორი, </t>
  </si>
  <si>
    <t>Nera 2 gr; Coffee e. Grinder Cunill brasil; Coffee press; Water decal filter
ADDOLCITORE; Silicone Pad; Milk Heater Jaras DeLeche Coffee machine Nera 2 gr; water tank - 9.5 l.Potency - 2600 W
Height - 42 cm Depth - 52 cm Width - 71 cm Weight - 50 kg Coffee grinder Cunill Brasil Grain tank - 1 kg Weight - 14 kg.Nera 2 gr;ყავის ელ. საფქვავი Cunill brasil;/ყავის ჩამოსასხმელი აპარატიყავის საპრესი;წყლის დეკალერი ფილტრი
ADDOLCITORE;სილიკონის პადი;რძის გამაცხელებელი Jaras De Leche;ყავის აპარატი Nera 2 gr;წყლის ავზი – 9.5 ლ.პოტენცია – 2600 W.
სიმაღლე – 42 სმ.სიღრმე – 52 სმ.სიგანე – 71 სმ.წონა – 50 კგ.ყავის საფქვავი Cunill Brasil მარცვლის ავზი – 1 კგ.წონა – 14 კგ</t>
  </si>
  <si>
    <t>Machine and grinder specifications: Ottima coffee machine 2 g; Water tank - 11.5 l. Potential - 2600 W. Height - 42 cm. Depth - 52 cm. Width - 71 cm. Weight - 50; Kg. Water Decolor Filter ADDOLCITORE - Volume 8 liters, success 1800 l. Multiple; Coffee press with spring 58 (15 kg. Pressure); Silicone pad; Milk heater Jaras De Leche; Coffee grinder compack touch grain tank - 1 kg. Weight - 14 kg./აპარატის და საფქვავის სპეციფიკაციები: ყავის აპარატი Ottima 2 gr; წყლის ავზი – 11.5 ლ.პოტენცია – 2600 W.სიმაღლე – 42 სმ.სიღრმე – 52 სმ.სიგანე – 71 სმ.წონა – 50;კგ. წყლის დეკალერი ფილტრი ADDOLCITORE - მოცულობა 8 ლიტრი, წარმადობა 1800 ლ. მრავალჯერადი; ყავის პრესი ზამბარით 58-იანი (15კგ. ზეწოლით); სილიკონის პადი; რძის გამაცხელებელი Jaras De Leche; ყავის საფქვავი compack touch მარცვლის ავზი – 1 კგ.წონა – 14 კგ.</t>
  </si>
  <si>
    <t>Can handle a mass of 125 kg in 1 hour; Power source: phase zero, 220 volts./125 კგ მასის გატარება შეუძლია 1სთში;დენის წყარო : ფაზა ნოლი, 220 ვოლტი.</t>
  </si>
  <si>
    <t>A mass of 25 kg can be powered simultaneously by a power source: phase zero, 220
Volt./25 კგ მასის მოზელვა შეუძლია ერთდროულად დენის წყარო : ფაზა ნოლი, 220
ვოლტი.</t>
  </si>
  <si>
    <t>Stainless steel), size: 140 X60 cm;უჟანგავი ფოლადი ) , ზომა : 140 X
60 სმ</t>
  </si>
  <si>
    <t>Two-chamber refrigerator / freezer, No frost dry freezing, volume: 320 l; Operating principle: NoFrost dry freezingორკამერიანი მაცივარი/საყინულე, No frost მშრალი გაყინვა, მოცულობა: 320 ლ;მუშაობის პრინციპი: NoFrost მშრალი გაყინვა</t>
  </si>
  <si>
    <t>Capacity: 1.7 l; capacity 2200; stainless steel/ტევადობა : 1.7 ლ;სიმძლავრე 2200;უჟანგავი ფოლადი</t>
  </si>
  <si>
    <t>Power    800 W Connection power: 700 W;Number of speeds    2;The volume of the bowl    1.5 л/სიმძლავრე 800 ვ კავშირის სიმძლავრე: 700 ვტ; სიჩქარის რაოდენობა 2; თასის მოცულობა 1,5 ლ</t>
  </si>
  <si>
    <t xml:space="preserve">Type:Filling Machine;Machinery Capacity: 4000BPH; Filling Accuracy: 0.5%; Filling range:
50-500ml; Applicable bottle diameter: ≥4 (mm); Voltage:
220V; Working speed: 10-35bottles / min; Filling accuracy: ± ± 0.5%; Air Pressure: 0.4-0.9MPa;/ტიპი: შემავსებელი მანქანა; დანადგარების მოცულობა: 4000BPH; შევსების სიზუსტე: 0,5%; შევსების დიაპაზონი:50-500 მლ; ბოთლის გამოყენებადი დიამეტრი: ≥4 (მმ); ვოლტაჟი:
220 ვ; სამუშაო სიჩქარე: 10-35 ბოთლი / წთ; შევსების სიზუსტე: ± ± 0,5%; ჰაერის წნევა: 0.4-0.9MPa; 
</t>
  </si>
  <si>
    <t>380V frequency 50HZ ს:1.1/2.2Kw 20კგ~55ლტ speed: 100~200r/min ზომა: 910*530*960+C4:C26/380 V სიხშირე 50HZ ს: 1.1 / 2.2 კვტ 20 კგ ~ 55 ლტ სიჩქარე: 100 ~ 200r / წთ ზომა: 910 * 530 * 960 + C4: C26</t>
  </si>
  <si>
    <t>10 ლტ;220V;1phase;power(0.45kw);rated frequency(HZ)-5010L;220V;1phase;power(0.45kw);rated frequency(HZ)-50</t>
  </si>
  <si>
    <t xml:space="preserve"> 13 ჟ.;220V;ჟარონიის ზომა:60/4013 h; 220 V; Jaronia size: 60/40</t>
  </si>
  <si>
    <t xml:space="preserve"> უჟანგავი მეტალი,  1000*600*850 ბორტის გარეშე/Stainless metal, 1000 * 600 * 850 without board</t>
  </si>
  <si>
    <t>25 kg of flour + 20 l of water, 45 kg of dough; boiler size: მ600 mm h: 290 mm, 66 l; dough separating bar in the center; stainless steel boiler and fork; cast iron worm reducer;Power: 1.1kw; Weight: 150kg Voltage: 220V, 380V;
Size: 66x101x100 cm25 კგ ფქვილი + 20 ლტ წყალი, 45კგ ცომი;ქვაბის ზომა : ø600მმ h:290მმ, 66ლტ;ცომის გამყოფი ბარი ცენტრში;ქვაბი და ჩანგალი უჟანგავი ლითონის;თუჯის ჭია რედუქტორი;
სიმძლავრე: 1.1kw;წონა: 150 კგძაბვა: 220V, 380V;
ზომა : 66x101x100 სმ</t>
  </si>
  <si>
    <t>2 trays 40 * 60 cm; temperature 0-400C; internal dimensions: 85 * 62 * 22 cm.; External dimensions: 1330 * 890 * 650 mm; power consumption 50 watts. 220V; Weight: 111 kg.2 ლანგარი 40*60სმ;ტემპერატუტა 0-400C;შიდა ზომები: 85*62*22 სმ.;გარე ზომები: 1330*890*650მმ.;დენის ხარჯი 50 ვტ. 220V;წონა: 111 კგ.</t>
  </si>
  <si>
    <t>4-liter LPG with upper engine, size: 500 * 640 * 1180 mm; Shaurma toaster electric 20 pieces, dimensions: 525 * 455 * 260 mmზედა ძრავით 4-იანი LPG, ზომა:500*640*1180მმ;  შაურმის ტოსტერი ელექტრო 20 ნაჭრიანი, ზომები:525*455*260მმ</t>
  </si>
  <si>
    <t xml:space="preserve">Gas-fired (two-tier) pizza oven: 4 + 4 4 thermostats, internal dimensions: 62 * 62 * 15 cm. Outside dimensions: 92 * 82 * 44 mm./გაზზე მომუშავე (ორ იარუსიანი) პიცის ღუმელი: 4+4 იანი4 თერმოსტატი,შიდა ზომები: 62*62*15 სმ.გარე ზომები: 92*82*44 მმ.
</t>
  </si>
  <si>
    <t>Size: 520 × 420x380; Power 0.15 kW
Voltage 220 volts Cutter thickness: 0-15 Cutter length: 180 mm
Bearing size: 380 * 250mm made of stainless steel
Weight 18 kg.ზომა: 520×420х380;სიმძლავრე 0,15 კვტ
ძაბვა 220 ვოლტიჭრის სისქე: 0-15მმჭრის სიგრძე: 180მმ
საყრდენის ზომა: 380*250 მმდამზადებული უჟანგავი ლითონისგან
წონა 18 კგ.</t>
  </si>
  <si>
    <t>35 kg, engine 1.5, 1 phase, 2.5 W, stainless steel 3000 rpm35 კგ-იანი, ძრავი 1.5, 1 ფაზიანი, 2.5 W, უჟანგავი ფოლადის 3000 ბრ/წ</t>
  </si>
  <si>
    <t xml:space="preserve">Baguette jar 74 * 97 X10 pieces. Stainless Steel Shapes / Jars-Teflon/ბაგეტის ჟარონა 74*97 X10 ცალი. უჟანგავი ფოლადის ფორმები/ჟარონები-ტეფლონის. </t>
  </si>
  <si>
    <t>ტიპი: დამოუკიდებლად მდგომი ორკამერიანი (მაცივარი/საყინულე), ქვედა საყინულე
მუშაობის პრინციპი: Full NoFrost -მშრალი გაყინვა
მართვა: ელექტრონული (სენსორები)
კომპრესორების რაოდენობა: 1ცალი
სასარგებლო მოცულობა: საერთო 619 ლ.; მაცივარი კამერა 479 ლ.; საყინულე კამერა 140 ლ
გაყინვის მასა: 20 კგ/24 საათში
შენახვის დრო ელ. ენერგიის გათიშვის შემთხვევაში: 20 საათი
ელექტროენერგიის გახარჯვა: 378 კვტ. წელიწადში
ელექტრომოხმარების კლასი: A++
კლიმატური სარტყელი: SN-TType: Independent two-chamber (refrigerator / freezer), lower freezer
Working principle: Full NoFrost - dry freezing
Management: Electronic (sensors)
Number of compressors: 1 piece
Useful volume: total 619 l .; Refrigerator camera 479 l .; Freezer chamber 140 l
Freezing mass: 20 kg / 24 hours
Storage time Email. In case of power outage: 20 hours
Electricity consumption: 378 kW. Per year
Power class: A ++
Climate zone: SN-T</t>
  </si>
  <si>
    <t>სიმძლავრე 1300
მოცულობა 5.5საკეტი უსაფრთხოებისთვის,ზოგადი მახასიათებლები:
მართვა მექანიკურისიჩქარის რეჟიმების რაოდენობა: 7სიმაღლე 31.7სიგანე 22.2სიღრმე 39.5წონა9.486ძაბვა 220-240ფუნქციები სხვადასხვა ფუნქციით პულსაციის ფუნქცია, ავტომატური გათიშვა, ჩართვის/გამორთვის გადამრთველი, ინდიკატორიგამჭვირვალე თავსახურიკაბელის შესანახი/Power 1300
Capacity 5.5 Lock for safety, general features:
Control Mechanical Number of speed modes: 7 Height 31.7 Width 22.2 Depth 39.5 Weight 9.486 Voltage 220-240 Functions with various functions Pulse function, automatic shut-off, on / off switch, indicator Transparent headphone cable storage</t>
  </si>
  <si>
    <t>Power: 20 kW; Production: 10 l / min; Control type: Manual; Gas type: Natural, Liquid; Combustion chamber type: Closed; Water pressure (min. -Max.): 2-8 ba Heating efficiency: 88% r; Absolutely safe; LED display ; Overheating protection; Water temperature regulation; Water temperature display with 1 ° С accuracy; High efficiency in strong wind and frost conditions; Water flow stability control; Physical parameters; Gas / water pipe size: 1/2; Chimney pipe size: 60/100; Size: 330 x 140 x 515 mm; Weight: 11სიმძლავრე: 20 kW; მწარმოებლობა: 10 ლ/წთ;მართვის ტიპი: მექანიკური;გაზის ტიპი: ბუნებრივი, თხევადი;წვის კამერის ტიპი: დახურული;წყლის წნევა (მინ.-მაქს.): 2-8 baგაცხელების ეფექტურობა: 88 %r;აბსოლუტურად უსაფრთხო;LED დისპლეი;დაცვა გადახურებისგან;წყლის ტემპერატურის რეგულირება;წყლის ტემპერატურის ეკრანზე ჩვენება 1°С-ის სიზუსტით;მაღალი ეფექტურობა ძლიერი ქარისა და ყინვის პირობებში;წყლის ნაკადის სტაბილურობის კონტროლი;ფიზიკური პარამეტრები; გაზის / წყლის მილების ზომა: 1/2;საკვამური მილის ზომა: 60/100;ზომა: 330 x 140 x 515 მმ;წონა: 11 /</t>
  </si>
  <si>
    <t>სიმძლავრე: 800 W
ენერგომოხმარება: 1250 W
მოცულობა: 23 ლ
ზომები/489x275x392 მმ/Power: 800 W
Power consumption: 1250 W
Volume: 23 l
Dimensions: 489x275x392 mm</t>
  </si>
  <si>
    <t>Power: 500; Number of speed modes: 5; Pulsation function: Yes Management: Manual; Weight: 1.75; Voltage: 220-240;
Material, on / off switch/სიმძლავრე: 500;სიჩქარის რეჟიმების რაოდენობა:5;პულსაციის ფუნქცია: კი მართვა: მექანიკური;წონა:1.75;ძაბვა:220-240;ფუნქციები:ფუნქციები კაუჭი ცომისთვის, ბრტყელი მდღვებავები, კორპუსის;
მასალა, ჩართვის/გამორთვის გადამრთველი</t>
  </si>
  <si>
    <t>Power: 900; Capacity: 3.9; Knife material: stainless; Lock for safety; General characteristics; Management: Mechanical; Height 28.2;
Width 28; Depth 27.1; Weight 5.41; Number of knives 3; Voltage 220-240; Functions, cutting modes, Knife for dough, Pulse function, Automatic shut-off, On / Off switch, Indicator, Transparent cap, Removable knife, Cable feed, Manufacturer, Additional Features/
სიმძლავრე:900;მოცულობა:3.9;დანის მასალა:უჟანგავი;საკეტი უსაფრთხოებისთვის;ზოგადი მახასიათებლები;მართვა: მექანიკური;სიმაღლე 28.2;
სიგანე28;სიღრმე 27.1;წონა5.41;დანის რაოდენობა3;ძაბვა 220-240;ფუნქციები, დაჭრის რეჟიმები, დანა ცომისთვის, პულსაციის ფუნქცია, ავტომატური გათიშვა, ჩართვის/გამორთვის გადამრთველი, ინდიკატორი, გამჭვირვალე თავსახური, მოხსნადი დანა, კაბელის შესანახი, მწარმოებელი, დამატებითი მახასიათებლები</t>
  </si>
  <si>
    <t>Width: 86/60 cm
5 gas camphor: front left: 1.0 kW; front right 1.75 kW. Central WOK 3.6 kW. Rear left 1.75 kW. Rear right 3.0 kW. Enhanced Comfort Automatic Ignition Gas Control; Cast iron stands; Enameled surface; Cast iron stands for round-bottomed dishes; Front panel layout; Dimensions: 45x860x505 mm.სიგანე: 86/60 სმ
5 გაზის კამფორი:წინა მარცხენა: 1,0 კვტ;წინა მარჯვენა 1,75 კვტ.ცენტრალური WOK 3,6 კვტ.უკანა მარცხენა 1,75 კვტ. უკანა მარჯვენა 3,0 კვტ.გაძლიერებული კომფორიავტომატური ელ-აალებაგაზკონტროლი ;თუჯის სადგამები;ემალირებული ზედაპირი;თუჯის სადგამები მრგვალ-ძირიანი ჭურჭლისთვის;მართვის პანელის ფრონტალური განლაგება;ზომები: 45x860x505 მმ.</t>
  </si>
  <si>
    <r>
      <t xml:space="preserve">LOT 2 </t>
    </r>
    <r>
      <rPr>
        <sz val="12"/>
        <color theme="1"/>
        <rFont val="Calibri"/>
        <family val="2"/>
      </rPr>
      <t>Exhaust pipe/გამწოვის მილი</t>
    </r>
  </si>
  <si>
    <t>TD-100 მილში ჩასამონტაჟებელი ჰაერის გამწოვი ვენტილატორი 200/TD-100 air duct fan 200</t>
  </si>
  <si>
    <t>2.500 მლ ტეხვამედეგი ტრიტანის გრაფინი.
ძრავა 2 ცხენისძალა
ცვლადი სიჩქარე 28,000 ბრუნი/წუთში.
აღჭურვილი პულსის ფუნქციით.
უ/ფ დანების 6 კომპლექტი.
 ყინულის დასამსხვრევად გამოყენებადი.
წმინდა წონა: 5,5 კგ
ზომები: H566 x B253 x D260 მმ
230V / 50Hz / 1phase 1800 ვატი/2,500 ml fracture resistant tritane decanter.
Engine 2 horsepower
Variable speed 28,000 rpm.
Equipped with pulse function.
6 sets of U / F knives.
  Used for crushing ice.
Net weight: 5.5 kg
Dimensions: H566 x B253 x D260 mm
230V / 50Hz / 1phase 1800 watts</t>
  </si>
  <si>
    <t>კორპუსი უჟანგავი ლითონის,
სამუშაო ზედაპირი დაფარული ტეფლონით.
ავტომატური თერმოსტატი.
ძაბვა 220V
ზომები:25*42*24სმ/Housing made of stainless metal,
Work surface covered with Teflon.
Automatic thermostat.
Voltage 220V
Dimensions: 25 * 42 * 24 cm</t>
  </si>
  <si>
    <t>Type: Number of cameras: 2; Number of cameras: 2;
Freezer location: top; Volume: 375 l;
Energy efficiency class: A +; Noise level: 43 dB (A) re 1 pW;
Integrated horizontal handle freezer LED electronic control, refrigerator manually adjustable; 4 safety glass shelves, 2 of which are height adjustable;
Storage time when power is off: 14 hours
Size/ტიპი: ორკამერიანიკარის რაოდენობა: 2;კამერის რაოდენობა: 2;
საყინულის მდებარეობა: ზედა;მოცულობა: 375 ლ﻿;
ენერგოეფექტურობის კლასი: A +;﻿ხმაურის დონე: 43 dB (A) re 1 pW;
ინტეგრირებული ჰორიზონტალური სახელურისაყინულე LED ელექტრონული კონტროლი, მაცივარი ხელით რეგულირებადი;4 უსაფრთხოების მინის თაროები, რომელთაგან 2 სიმაღლის რეგულირებადი;
﻿შენახვის დრო ელექტროენერგიის გამორთვისას: 14 სთ
﻿ზომა</t>
  </si>
  <si>
    <t xml:space="preserve">Type Stand Alone
Volume 23
Height 498
Width 288
Depth 378
Weight 12400
Power 0.8/ტიპი Stand Alone/მოცულობა 23
სიმაღლე 498
სიგანე 288
სიღრმე 378
წონა 12400
სიმძლავრე 0.8
</t>
  </si>
  <si>
    <t>ტიპი:კარადის ქვეშ ჩასაშენებელი,
წარმადობა: 350
ხმაურის დონე:67
მართვა:	ღილაკით/Type: built-in under the closet,
Productivity: 350
Noise level: 67
Management: Button</t>
  </si>
  <si>
    <t>თბომცვლელის წონა:
2,0 კგ
სიმძლავრე KW:
24 KW
წარმადობა (ლ/წთ):
12 ლ/წთ
წვის კამერის ტიპი :
დახურული/Heat exchanger weight:
2.0 kg
Power KW:
24 KW
Productivity (l / min):
12 l / min
Combustion chamber type:
closed</t>
  </si>
  <si>
    <t>Volume: 23 l,
Power: 800 W
Grill: 1000 W
Cooking Programs: 11
Management type: electronic/მოცულობა: 23 ლ, 
სიმძლავრე: 800 W
გრილი: 1000 W
სამზარეულო პროგრამები: 11
მართვის ტიპი: ელექტრონული</t>
  </si>
  <si>
    <t xml:space="preserve">Power 800 W; Capacity 2.3 ldan material Lock for safety Stainless Steel; Manual control;
Number of speed modes: 2, functions functions, cutting modes, pulsation function, automatic shut-off, on / off switch, transparent cap, removable blade.სიმძლავრე 800 ვტ
მოცულობა 2.3 ლდანის მასალა Stainless Steelსაკეტი უსაფრთხოებისთვის,
მართვა მექანიკური,
სიჩქარის რეჟიმების რაოდენობა: 2,ფუნქციები ფუნქციები, დაჭრის რეჟიმები, პულსაციის ფუნქცია, ავტომატური გათიშვა, ჩართვის/გამორთვის გადამრთველი, გამჭვირვალე თავსახური, მოხსნადი დანა.
</t>
  </si>
  <si>
    <t>Type: two-chamber; System: semi-dry; Volume: 268 l
Refrigerator chamber capacity: 184 l; Freezer (bottom) chamber capacity: 84 l; Compressor number: 1; Freon: R600a; Additional features (refrigerator compartment): Capacity: 184 l; Fruit and vegetable storage;
Egg Sorter: 1x8;
4 glass shelves; door basket: 4;
Bottle storage; Lighting; Additional features (freezer); Volume: 84 l; Number of compartments: 3; Ice tray; Physical parameters:
Width: 60 cm; Height: 171 cm;
Depth: 54 cm/ტიპი: ორკამერიანი;სისტემა: ნახევრად მშრალი; მოცულობა: 268 ლ
მაცივრის კამერის მოცულობა: 184 ლ;საყინულე(ქვედა) კამერის მოცულობა: 84 ლ;კომპრესორის რაოდენობა: 1;ფრეონი: R600a;დამატებითი მახასიათებლები(მაცივრის კამერა): მოცულობა: 184 ლ;ხილის და ბოსტნეულის სათავსო;
კვერცხების ჩასალაგებელი: 1x8;
4 მინის თარო;კარის კალათა: 4;
ბოთლების სათავსო;განათება;დამატებითი მახასიათებლები(საყინულე);მოცულობა: 84 ლ;განყოფილების რაოდენობა: 3;ყინულის ლანგარი;ფიზიკური პარამეტრები:
სიგანე: 60 სმ;სიმაღლე: 171 სმ;
სიღრმე: 54 სმ</t>
  </si>
  <si>
    <t>მაქს. წონის მოცულობა: 300 კგ
Display: LED ეკრანი
მაგიდის ზომა: 400x500 მმ
ვოლტაჟი: 220V -240V 50 / 60Hz/Max. Weight capacity: 300 kg
Display: LED display
Table size: 400x500 mm
Voltage: 220V -240V 50 / 60Hz</t>
  </si>
  <si>
    <t>Type stand-alone
Gross capacity 505
Working principle Dry No Frost
Refrigerator Style Bottom Freezer Refrigerator Camera 400 Freezer Camera 105 Energy Efficiency Class A ++ Noise Level 42
Possibility to move the door
Width 70 Height 193 Height 193 Weight 95.6 Depth 80 Functions
Functions Screen, Quick Freeze, Eco Mode, Fast Cooling, Vacation Mode, Refresh Mode, FreshSense System, Multiple Air Flow System, Lighting, Button Locking, Audible Alarm, Filter Voltage 220-240
Frequency 50 Power 300 El. Consumption 325
Climate Class SN-Tტიპი	 ცალკე  მდგომი
მთლიანი ტევადობა	505
მუშაობის პრინციპი	მშრალი No Frost
მაცივრის სტილი	ქვედა საყინულითმაცივარი კამერა 400საყინულე კამერა 105ენერგო ეფექტურობის კლასი A++ხმაურის დონე 42
კარის გადატანის შესაძლებლობა კი
სიგანე 70სიმაღლე 193სიმაღლე 193წონა 95.6სიღრმე 80ფუნქციები
ფუნქციები ეკრანი, სწრაფი გაყინვა, ეკო რეჟიმი, სწრაფი გაგრილება, შვებულების რეჟიმი, განახლების რეჟიმი, სისტემა FreshSense, მრავალი ჰაერის ნაკადის სისტემა, განათება, ღილაკების ბლოკირება, ხმოვანი სიგნალი, ფილტრიძაბვა 220-240
სიხშირე 50სიმძლავრე 300ელ. მოხმარება 325
კლიმატ კლასი SN-T</t>
  </si>
  <si>
    <r>
      <rPr>
        <b/>
        <sz val="12"/>
        <color theme="1"/>
        <rFont val="Calibri"/>
        <family val="2"/>
      </rPr>
      <t xml:space="preserve">LOT 1 </t>
    </r>
    <r>
      <rPr>
        <sz val="12"/>
        <color theme="1"/>
        <rFont val="Calibri"/>
        <family val="2"/>
      </rPr>
      <t xml:space="preserve">Spiral mixer/სპირალური ცომსაზელი </t>
    </r>
  </si>
  <si>
    <r>
      <rPr>
        <b/>
        <sz val="12"/>
        <color theme="1"/>
        <rFont val="Calibri"/>
        <family val="2"/>
      </rPr>
      <t>LOT 1</t>
    </r>
    <r>
      <rPr>
        <sz val="12"/>
        <color theme="1"/>
        <rFont val="Calibri"/>
        <family val="2"/>
      </rPr>
      <t xml:space="preserve"> MD-08 Fermentation Cabinet/გასაფუებელი კამერა </t>
    </r>
  </si>
  <si>
    <r>
      <rPr>
        <b/>
        <sz val="12"/>
        <color theme="1"/>
        <rFont val="Calibri"/>
        <family val="2"/>
        <scheme val="minor"/>
      </rPr>
      <t xml:space="preserve">LOT 1 </t>
    </r>
    <r>
      <rPr>
        <sz val="12"/>
        <color theme="1"/>
        <rFont val="Calibri"/>
        <family val="2"/>
        <scheme val="minor"/>
      </rPr>
      <t xml:space="preserve">Stainless table სამუშაო მაგიდა </t>
    </r>
  </si>
  <si>
    <r>
      <rPr>
        <b/>
        <sz val="12"/>
        <color theme="1"/>
        <rFont val="Calibri"/>
        <family val="2"/>
      </rPr>
      <t xml:space="preserve">LOT 1 </t>
    </r>
    <r>
      <rPr>
        <sz val="12"/>
        <color theme="1"/>
        <rFont val="Calibri"/>
        <family val="2"/>
      </rPr>
      <t xml:space="preserve">Dough Mixer/ ცომსაზელი </t>
    </r>
  </si>
  <si>
    <r>
      <rPr>
        <b/>
        <sz val="12"/>
        <color theme="1"/>
        <rFont val="Calibri"/>
        <family val="2"/>
      </rPr>
      <t xml:space="preserve">LOT 1 </t>
    </r>
    <r>
      <rPr>
        <sz val="12"/>
        <color theme="1"/>
        <rFont val="Calibri"/>
        <family val="2"/>
      </rPr>
      <t xml:space="preserve"> Gas Stove /გაზის ღუმელი 1 სართულიანი </t>
    </r>
  </si>
  <si>
    <r>
      <rPr>
        <b/>
        <sz val="12"/>
        <color theme="1"/>
        <rFont val="Calibri"/>
        <family val="2"/>
      </rPr>
      <t xml:space="preserve">LOT 1 </t>
    </r>
    <r>
      <rPr>
        <sz val="12"/>
        <color theme="1"/>
        <rFont val="Calibri"/>
        <family val="2"/>
      </rPr>
      <t>Apparatus for shawarma</t>
    </r>
    <r>
      <rPr>
        <b/>
        <sz val="12"/>
        <color theme="1"/>
        <rFont val="Calibri"/>
        <family val="2"/>
      </rPr>
      <t xml:space="preserve">
</t>
    </r>
    <r>
      <rPr>
        <sz val="12"/>
        <color theme="1"/>
        <rFont val="Calibri"/>
        <family val="2"/>
      </rPr>
      <t>შაურმის აპარატი</t>
    </r>
  </si>
  <si>
    <r>
      <rPr>
        <b/>
        <sz val="12"/>
        <color theme="1"/>
        <rFont val="Calibri"/>
        <family val="2"/>
      </rPr>
      <t xml:space="preserve">LOT 1 </t>
    </r>
    <r>
      <rPr>
        <sz val="12"/>
        <color theme="1"/>
        <rFont val="Calibri"/>
        <family val="2"/>
      </rPr>
      <t xml:space="preserve">Oven/ საკონდიტრო საცხობის ღუმელი </t>
    </r>
  </si>
  <si>
    <r>
      <rPr>
        <b/>
        <sz val="12"/>
        <color theme="1"/>
        <rFont val="Calibri"/>
        <family val="2"/>
      </rPr>
      <t xml:space="preserve">LOT 1 </t>
    </r>
    <r>
      <rPr>
        <sz val="12"/>
        <color theme="1"/>
        <rFont val="Calibri"/>
        <family val="2"/>
      </rPr>
      <t>Slicer /სლაისერი</t>
    </r>
  </si>
  <si>
    <r>
      <rPr>
        <b/>
        <sz val="12"/>
        <color theme="1"/>
        <rFont val="Calibri"/>
        <family val="2"/>
      </rPr>
      <t xml:space="preserve">LOT 1 </t>
    </r>
    <r>
      <rPr>
        <sz val="12"/>
        <color theme="1"/>
        <rFont val="Calibri"/>
        <family val="2"/>
      </rPr>
      <t>Spiral mixer</t>
    </r>
    <r>
      <rPr>
        <b/>
        <sz val="12"/>
        <color theme="1"/>
        <rFont val="Calibri"/>
        <family val="2"/>
      </rPr>
      <t xml:space="preserve"> </t>
    </r>
    <r>
      <rPr>
        <sz val="12"/>
        <color theme="1"/>
        <rFont val="Calibri"/>
        <family val="2"/>
      </rPr>
      <t xml:space="preserve">სპირალური ცომსაზელი (ფუნთუშის ცომის) </t>
    </r>
  </si>
  <si>
    <r>
      <rPr>
        <b/>
        <sz val="12"/>
        <color theme="1"/>
        <rFont val="Calibri"/>
        <family val="2"/>
      </rPr>
      <t xml:space="preserve">LOT 1 </t>
    </r>
    <r>
      <rPr>
        <sz val="12"/>
        <color theme="1"/>
        <rFont val="Calibri"/>
        <family val="2"/>
      </rPr>
      <t xml:space="preserve">Brazier for Baguette /ბაგეტის ჟარონა </t>
    </r>
  </si>
  <si>
    <r>
      <rPr>
        <b/>
        <sz val="12"/>
        <color theme="1"/>
        <rFont val="Calibri"/>
        <family val="2"/>
        <scheme val="minor"/>
      </rPr>
      <t>LOT 1</t>
    </r>
    <r>
      <rPr>
        <sz val="12"/>
        <color theme="1"/>
        <rFont val="Calibri"/>
        <family val="2"/>
        <scheme val="minor"/>
      </rPr>
      <t xml:space="preserve"> Oven /საცხობი ფეჩი </t>
    </r>
  </si>
  <si>
    <r>
      <rPr>
        <b/>
        <sz val="12"/>
        <color theme="1"/>
        <rFont val="Calibri"/>
        <family val="2"/>
      </rPr>
      <t>LOT 1</t>
    </r>
    <r>
      <rPr>
        <sz val="12"/>
        <color theme="1"/>
        <rFont val="Calibri"/>
        <family val="2"/>
      </rPr>
      <t>Planetary mixer/პლანეტარული მიქსერი პლანეტარული მიქსერი ი</t>
    </r>
  </si>
  <si>
    <r>
      <rPr>
        <b/>
        <sz val="12"/>
        <color theme="1"/>
        <rFont val="Calibri"/>
        <family val="2"/>
      </rPr>
      <t>LOT 1</t>
    </r>
    <r>
      <rPr>
        <sz val="12"/>
        <color theme="1"/>
        <rFont val="Calibri"/>
        <family val="2"/>
      </rPr>
      <t xml:space="preserve">Planetary mixer/პლანეტარული მიქსერი პლანეტარული მიქსერი </t>
    </r>
  </si>
  <si>
    <r>
      <rPr>
        <b/>
        <sz val="12"/>
        <color theme="1"/>
        <rFont val="Calibri"/>
        <family val="2"/>
      </rPr>
      <t>LOT 1</t>
    </r>
    <r>
      <rPr>
        <sz val="12"/>
        <color theme="1"/>
        <rFont val="Calibri"/>
        <family val="2"/>
      </rPr>
      <t xml:space="preserve"> Hotdog machine/ელ. ჰოთდოგის აპარატი</t>
    </r>
  </si>
  <si>
    <r>
      <rPr>
        <b/>
        <sz val="12"/>
        <color theme="1"/>
        <rFont val="Calibri"/>
        <family val="2"/>
      </rPr>
      <t>LOT 1</t>
    </r>
    <r>
      <rPr>
        <sz val="12"/>
        <color theme="1"/>
        <rFont val="Calibri"/>
        <family val="2"/>
      </rPr>
      <t>Electric Juicer/ელ. საწური</t>
    </r>
  </si>
  <si>
    <r>
      <rPr>
        <b/>
        <sz val="12"/>
        <color theme="1"/>
        <rFont val="Calibri"/>
        <family val="2"/>
      </rPr>
      <t>LOT 1</t>
    </r>
    <r>
      <rPr>
        <sz val="12"/>
        <color theme="1"/>
        <rFont val="Calibri"/>
        <family val="2"/>
      </rPr>
      <t xml:space="preserve"> French Fry Making Machine/ელ. ფრის აპარატი</t>
    </r>
  </si>
  <si>
    <r>
      <rPr>
        <b/>
        <sz val="12"/>
        <color theme="1"/>
        <rFont val="Calibri"/>
        <family val="2"/>
      </rPr>
      <t>LOT 1</t>
    </r>
    <r>
      <rPr>
        <sz val="12"/>
        <color theme="1"/>
        <rFont val="Calibri"/>
        <family val="2"/>
      </rPr>
      <t xml:space="preserve">  Convenctor Oven /კონვექციური ღუმელი პატარა</t>
    </r>
  </si>
  <si>
    <r>
      <rPr>
        <b/>
        <sz val="12"/>
        <color theme="1"/>
        <rFont val="Calibri"/>
        <family val="2"/>
      </rPr>
      <t>LOT 1</t>
    </r>
    <r>
      <rPr>
        <sz val="12"/>
        <color theme="1"/>
        <rFont val="Calibri"/>
        <family val="2"/>
      </rPr>
      <t xml:space="preserve"> Food grade chili sauce,hummus filling machine,semi automatic tomato sauce filling machine with mixing hoppe/ჩამოსასხმელი აპარატი ჩაშენებული მიქსერით </t>
    </r>
  </si>
  <si>
    <r>
      <rPr>
        <b/>
        <sz val="12"/>
        <color theme="1"/>
        <rFont val="Calibri"/>
        <family val="2"/>
      </rPr>
      <t>LOT 1</t>
    </r>
    <r>
      <rPr>
        <sz val="12"/>
        <color theme="1"/>
        <rFont val="Calibri"/>
        <family val="2"/>
      </rPr>
      <t xml:space="preserve"> Fruit-vegetable drying machine/ჩირის  საშრობი აპარატი</t>
    </r>
  </si>
  <si>
    <r>
      <rPr>
        <b/>
        <sz val="12"/>
        <color theme="1"/>
        <rFont val="Calibri"/>
        <family val="2"/>
      </rPr>
      <t>LOT 1</t>
    </r>
    <r>
      <rPr>
        <sz val="12"/>
        <color theme="1"/>
        <rFont val="Calibri"/>
        <family val="2"/>
      </rPr>
      <t xml:space="preserve"> Vacuum Sealer Vacuum packing machine /ვაკუუმის აპარატი</t>
    </r>
  </si>
  <si>
    <r>
      <rPr>
        <b/>
        <sz val="12"/>
        <color theme="1"/>
        <rFont val="Calibri"/>
        <family val="2"/>
      </rPr>
      <t>LOT 1</t>
    </r>
    <r>
      <rPr>
        <sz val="12"/>
        <color theme="1"/>
        <rFont val="Calibri"/>
        <family val="2"/>
      </rPr>
      <t xml:space="preserve"> Professional blender/პროფესიონალური ბლენდერი</t>
    </r>
  </si>
  <si>
    <r>
      <rPr>
        <b/>
        <sz val="12"/>
        <color theme="1"/>
        <rFont val="Calibri"/>
        <family val="2"/>
      </rPr>
      <t xml:space="preserve">LOT 1 </t>
    </r>
    <r>
      <rPr>
        <sz val="12"/>
        <color theme="1"/>
        <rFont val="Calibri"/>
        <family val="2"/>
      </rPr>
      <t>Professional meat
Caping machine/პროფესიონალური ხორცის
საკეპი მანქანა</t>
    </r>
  </si>
  <si>
    <r>
      <rPr>
        <b/>
        <sz val="12"/>
        <color theme="1"/>
        <rFont val="Calibri"/>
        <family val="2"/>
      </rPr>
      <t xml:space="preserve">LOT 1 </t>
    </r>
    <r>
      <rPr>
        <sz val="12"/>
        <color theme="1"/>
        <rFont val="Calibri"/>
        <family val="2"/>
      </rPr>
      <t>Dough Mixer/ მოსაზელი აპარატი</t>
    </r>
  </si>
  <si>
    <r>
      <rPr>
        <b/>
        <sz val="12"/>
        <color theme="1"/>
        <rFont val="Calibri"/>
        <family val="2"/>
      </rPr>
      <t>LOT 1</t>
    </r>
    <r>
      <rPr>
        <sz val="12"/>
        <color theme="1"/>
        <rFont val="Calibri"/>
        <family val="2"/>
      </rPr>
      <t xml:space="preserve"> Stainless Table/სამუშაო მაგიდა</t>
    </r>
  </si>
  <si>
    <r>
      <rPr>
        <b/>
        <sz val="12"/>
        <color theme="1"/>
        <rFont val="Calibri"/>
        <family val="2"/>
      </rPr>
      <t xml:space="preserve">
LOT 2 </t>
    </r>
    <r>
      <rPr>
        <sz val="12"/>
        <color theme="1"/>
        <rFont val="Calibri"/>
        <family val="2"/>
      </rPr>
      <t>Refrigerator/მაცივარი</t>
    </r>
  </si>
  <si>
    <r>
      <rPr>
        <b/>
        <sz val="12"/>
        <color theme="1"/>
        <rFont val="Calibri"/>
        <family val="2"/>
      </rPr>
      <t>LOT 2</t>
    </r>
    <r>
      <rPr>
        <sz val="12"/>
        <color theme="1"/>
        <rFont val="Calibri"/>
        <family val="2"/>
      </rPr>
      <t xml:space="preserve"> Electric tea-pot/ჩაიდანი</t>
    </r>
  </si>
  <si>
    <r>
      <rPr>
        <b/>
        <sz val="12"/>
        <color theme="1"/>
        <rFont val="Calibri"/>
        <family val="2"/>
        <scheme val="minor"/>
      </rPr>
      <t xml:space="preserve">LOT 2 </t>
    </r>
    <r>
      <rPr>
        <sz val="12"/>
        <color theme="1"/>
        <rFont val="Calibri"/>
        <family val="2"/>
        <scheme val="minor"/>
      </rPr>
      <t>Blender/ბლენდერი</t>
    </r>
  </si>
  <si>
    <r>
      <rPr>
        <b/>
        <sz val="12"/>
        <color theme="1"/>
        <rFont val="Calibri"/>
        <family val="2"/>
      </rPr>
      <t xml:space="preserve">LOT 2 </t>
    </r>
    <r>
      <rPr>
        <sz val="12"/>
        <color theme="1"/>
        <rFont val="Calibri"/>
        <family val="2"/>
      </rPr>
      <t>Refrigirator / დიდი ტევადობის მაცივარი ქვედა საყინულით</t>
    </r>
  </si>
  <si>
    <r>
      <rPr>
        <b/>
        <sz val="12"/>
        <color theme="1"/>
        <rFont val="Calibri"/>
        <family val="2"/>
      </rPr>
      <t>LOT 2</t>
    </r>
    <r>
      <rPr>
        <sz val="12"/>
        <color theme="1"/>
        <rFont val="Calibri"/>
        <family val="2"/>
      </rPr>
      <t xml:space="preserve"> Microwave oven </t>
    </r>
    <r>
      <rPr>
        <b/>
        <sz val="12"/>
        <color theme="1"/>
        <rFont val="Calibri"/>
        <family val="2"/>
      </rPr>
      <t xml:space="preserve"> </t>
    </r>
    <r>
      <rPr>
        <sz val="12"/>
        <color theme="1"/>
        <rFont val="Calibri"/>
        <family val="2"/>
      </rPr>
      <t>მიკროტალღური ღუმელი</t>
    </r>
  </si>
  <si>
    <r>
      <rPr>
        <b/>
        <sz val="12"/>
        <color theme="1"/>
        <rFont val="Calibri"/>
        <family val="2"/>
      </rPr>
      <t>LOT 2</t>
    </r>
    <r>
      <rPr>
        <sz val="12"/>
        <color theme="1"/>
        <rFont val="Calibri"/>
        <family val="2"/>
      </rPr>
      <t xml:space="preserve"> Mixer/მიქსერი</t>
    </r>
  </si>
  <si>
    <r>
      <rPr>
        <b/>
        <sz val="12"/>
        <color theme="1"/>
        <rFont val="Calibri"/>
        <family val="2"/>
      </rPr>
      <t xml:space="preserve">LOT 2 </t>
    </r>
    <r>
      <rPr>
        <sz val="12"/>
        <color theme="1"/>
        <rFont val="Calibri"/>
        <family val="2"/>
      </rPr>
      <t xml:space="preserve">Food processor /მულტი რობოტი </t>
    </r>
  </si>
  <si>
    <r>
      <rPr>
        <b/>
        <sz val="12"/>
        <color theme="1"/>
        <rFont val="Calibri"/>
        <family val="2"/>
      </rPr>
      <t xml:space="preserve">LOT 2 </t>
    </r>
    <r>
      <rPr>
        <sz val="12"/>
        <color theme="1"/>
        <rFont val="Calibri"/>
        <family val="2"/>
      </rPr>
      <t>Water Boiler/</t>
    </r>
    <r>
      <rPr>
        <b/>
        <sz val="12"/>
        <color theme="1"/>
        <rFont val="Calibri"/>
        <family val="2"/>
      </rPr>
      <t xml:space="preserve">  </t>
    </r>
    <r>
      <rPr>
        <sz val="12"/>
        <color theme="1"/>
        <rFont val="Calibri"/>
        <family val="2"/>
      </rPr>
      <t xml:space="preserve">წყლის გამაცხელებელი </t>
    </r>
  </si>
  <si>
    <r>
      <rPr>
        <b/>
        <sz val="12"/>
        <color theme="1"/>
        <rFont val="Calibri"/>
        <family val="2"/>
      </rPr>
      <t xml:space="preserve">LOT 2 </t>
    </r>
    <r>
      <rPr>
        <sz val="12"/>
        <color theme="1"/>
        <rFont val="Calibri"/>
        <family val="2"/>
      </rPr>
      <t xml:space="preserve">Food processor/ მულტირობოტი </t>
    </r>
  </si>
  <si>
    <r>
      <rPr>
        <b/>
        <sz val="12"/>
        <color theme="1"/>
        <rFont val="Calibri"/>
        <family val="2"/>
      </rPr>
      <t xml:space="preserve">LOT 2 </t>
    </r>
    <r>
      <rPr>
        <sz val="12"/>
        <color theme="1"/>
        <rFont val="Calibri"/>
        <family val="2"/>
      </rPr>
      <t>Gas</t>
    </r>
    <r>
      <rPr>
        <b/>
        <sz val="12"/>
        <color theme="1"/>
        <rFont val="Calibri"/>
        <family val="2"/>
      </rPr>
      <t xml:space="preserve"> </t>
    </r>
    <r>
      <rPr>
        <sz val="12"/>
        <color theme="1"/>
        <rFont val="Calibri"/>
        <family val="2"/>
      </rPr>
      <t xml:space="preserve">Barners /ქურის ზედაპირი </t>
    </r>
  </si>
  <si>
    <r>
      <rPr>
        <b/>
        <sz val="12"/>
        <color theme="1"/>
        <rFont val="Calibri"/>
        <family val="2"/>
      </rPr>
      <t>LOT 1</t>
    </r>
    <r>
      <rPr>
        <sz val="12"/>
        <color theme="1"/>
        <rFont val="Calibri"/>
        <family val="2"/>
      </rPr>
      <t xml:space="preserve">  Blender/ ბლენდერი</t>
    </r>
  </si>
  <si>
    <r>
      <rPr>
        <b/>
        <sz val="12"/>
        <color theme="1"/>
        <rFont val="Calibri"/>
        <family val="2"/>
      </rPr>
      <t xml:space="preserve">LOT 2 </t>
    </r>
    <r>
      <rPr>
        <sz val="12"/>
        <color theme="1"/>
        <rFont val="Calibri"/>
        <family val="2"/>
      </rPr>
      <t xml:space="preserve">Waffle maker/ ვაფლის აპარატი </t>
    </r>
  </si>
  <si>
    <r>
      <rPr>
        <b/>
        <sz val="12"/>
        <color theme="1"/>
        <rFont val="Calibri"/>
        <family val="2"/>
      </rPr>
      <t xml:space="preserve">LOT 2  </t>
    </r>
    <r>
      <rPr>
        <sz val="12"/>
        <color theme="1"/>
        <rFont val="Calibri"/>
        <family val="2"/>
      </rPr>
      <t xml:space="preserve">Refrigirator/მაცივარი ზედა საყინულით </t>
    </r>
  </si>
  <si>
    <r>
      <rPr>
        <b/>
        <sz val="12"/>
        <color theme="1"/>
        <rFont val="Calibri"/>
        <family val="2"/>
      </rPr>
      <t xml:space="preserve">LOT 2 </t>
    </r>
    <r>
      <rPr>
        <sz val="12"/>
        <color theme="1"/>
        <rFont val="Calibri"/>
        <family val="2"/>
      </rPr>
      <t>Gas Stove/ გაზქურა გაზის</t>
    </r>
  </si>
  <si>
    <r>
      <rPr>
        <b/>
        <sz val="12"/>
        <color theme="1"/>
        <rFont val="Calibri"/>
        <family val="2"/>
      </rPr>
      <t>LOT 2</t>
    </r>
    <r>
      <rPr>
        <sz val="12"/>
        <color theme="1"/>
        <rFont val="Calibri"/>
        <family val="2"/>
      </rPr>
      <t xml:space="preserve"> Built-in hood გაზის გამწოვი, ჩასაშენებელი </t>
    </r>
  </si>
  <si>
    <r>
      <rPr>
        <b/>
        <sz val="12"/>
        <color theme="1"/>
        <rFont val="Calibri"/>
        <family val="2"/>
      </rPr>
      <t>LOT 2</t>
    </r>
    <r>
      <rPr>
        <sz val="12"/>
        <color theme="1"/>
        <rFont val="Calibri"/>
        <family val="2"/>
      </rPr>
      <t xml:space="preserve"> Water heater წყლის გამაცხელებელი </t>
    </r>
  </si>
  <si>
    <r>
      <rPr>
        <b/>
        <sz val="12"/>
        <color theme="1"/>
        <rFont val="Calibri"/>
        <family val="2"/>
      </rPr>
      <t xml:space="preserve">LOT 2 </t>
    </r>
    <r>
      <rPr>
        <sz val="12"/>
        <color theme="1"/>
        <rFont val="Calibri"/>
        <family val="2"/>
      </rPr>
      <t>Mocrowave oven</t>
    </r>
    <r>
      <rPr>
        <b/>
        <sz val="12"/>
        <color theme="1"/>
        <rFont val="Calibri"/>
        <family val="2"/>
      </rPr>
      <t xml:space="preserve"> /</t>
    </r>
    <r>
      <rPr>
        <sz val="12"/>
        <color theme="1"/>
        <rFont val="Calibri"/>
        <family val="2"/>
      </rPr>
      <t>მიკროტალღური ღუმელი</t>
    </r>
  </si>
  <si>
    <r>
      <rPr>
        <b/>
        <sz val="12"/>
        <color theme="1"/>
        <rFont val="Calibri"/>
        <family val="2"/>
      </rPr>
      <t xml:space="preserve">LOT 2 </t>
    </r>
    <r>
      <rPr>
        <sz val="12"/>
        <color theme="1"/>
        <rFont val="Calibri"/>
        <family val="2"/>
      </rPr>
      <t xml:space="preserve">Food processor </t>
    </r>
    <r>
      <rPr>
        <b/>
        <sz val="12"/>
        <color theme="1"/>
        <rFont val="Calibri"/>
        <family val="2"/>
      </rPr>
      <t>/</t>
    </r>
    <r>
      <rPr>
        <sz val="12"/>
        <color theme="1"/>
        <rFont val="Calibri"/>
        <family val="2"/>
      </rPr>
      <t xml:space="preserve">მულტირობოტი </t>
    </r>
  </si>
  <si>
    <r>
      <rPr>
        <b/>
        <sz val="12"/>
        <color theme="1"/>
        <rFont val="Calibri"/>
        <family val="2"/>
      </rPr>
      <t xml:space="preserve">LOT 2 </t>
    </r>
    <r>
      <rPr>
        <sz val="12"/>
        <color theme="1"/>
        <rFont val="Calibri"/>
        <family val="2"/>
      </rPr>
      <t xml:space="preserve">Refrigirator /საყოფაცხოვრებო მაცივარი ქვედა საყინულით </t>
    </r>
  </si>
  <si>
    <r>
      <rPr>
        <b/>
        <sz val="12"/>
        <color theme="1"/>
        <rFont val="Calibri"/>
        <family val="2"/>
      </rPr>
      <t>LOT 2</t>
    </r>
    <r>
      <rPr>
        <sz val="12"/>
        <color theme="1"/>
        <rFont val="Calibri"/>
        <family val="2"/>
      </rPr>
      <t xml:space="preserve"> Electric scale (for dough)ელექტრო სასწორი (ცომისთვის) </t>
    </r>
  </si>
  <si>
    <r>
      <rPr>
        <b/>
        <sz val="12"/>
        <color theme="1"/>
        <rFont val="Calibri"/>
        <family val="2"/>
      </rPr>
      <t xml:space="preserve">LOT 2
</t>
    </r>
    <r>
      <rPr>
        <sz val="12"/>
        <color theme="1"/>
        <rFont val="Calibri"/>
        <family val="2"/>
      </rPr>
      <t>Refrigerator/მაცივარი</t>
    </r>
  </si>
  <si>
    <r>
      <rPr>
        <b/>
        <sz val="12"/>
        <color theme="1"/>
        <rFont val="Calibri"/>
        <family val="2"/>
      </rPr>
      <t xml:space="preserve">LOT 2 </t>
    </r>
    <r>
      <rPr>
        <sz val="12"/>
        <color theme="1"/>
        <rFont val="Calibri"/>
        <family val="2"/>
      </rPr>
      <t xml:space="preserve">Grinder/საფქვავი </t>
    </r>
  </si>
  <si>
    <r>
      <rPr>
        <b/>
        <sz val="12"/>
        <color theme="1"/>
        <rFont val="Calibri"/>
        <family val="2"/>
      </rPr>
      <t xml:space="preserve">LOT 2 </t>
    </r>
    <r>
      <rPr>
        <sz val="12"/>
        <color theme="1"/>
        <rFont val="Calibri"/>
        <family val="2"/>
      </rPr>
      <t>Blender/ბლენდერი</t>
    </r>
  </si>
  <si>
    <r>
      <rPr>
        <b/>
        <sz val="12"/>
        <color theme="1"/>
        <rFont val="Calibri"/>
        <family val="2"/>
      </rPr>
      <t xml:space="preserve">LOT 2 </t>
    </r>
    <r>
      <rPr>
        <sz val="12"/>
        <color theme="1"/>
        <rFont val="Calibri"/>
        <family val="2"/>
      </rPr>
      <t>Meat Grinder/ხორცსაკეპი</t>
    </r>
  </si>
  <si>
    <r>
      <rPr>
        <b/>
        <sz val="12"/>
        <color theme="1"/>
        <rFont val="Calibri"/>
        <family val="2"/>
      </rPr>
      <t xml:space="preserve">LOT 2 </t>
    </r>
    <r>
      <rPr>
        <sz val="12"/>
        <color theme="1"/>
        <rFont val="Calibri"/>
        <family val="2"/>
      </rPr>
      <t>Hand Blender/ ხელის ბლენდერი</t>
    </r>
  </si>
  <si>
    <r>
      <rPr>
        <b/>
        <sz val="12"/>
        <color theme="1"/>
        <rFont val="Calibri"/>
        <family val="2"/>
      </rPr>
      <t xml:space="preserve">LOT 2 </t>
    </r>
    <r>
      <rPr>
        <sz val="12"/>
        <color theme="1"/>
        <rFont val="Calibri"/>
        <family val="2"/>
      </rPr>
      <t>washing machine/სარეცხი მანქანა</t>
    </r>
  </si>
  <si>
    <r>
      <rPr>
        <b/>
        <sz val="12"/>
        <color theme="1"/>
        <rFont val="Calibri"/>
        <family val="2"/>
      </rPr>
      <t xml:space="preserve">LOT 2 </t>
    </r>
    <r>
      <rPr>
        <sz val="12"/>
        <color theme="1"/>
        <rFont val="Calibri"/>
        <family val="2"/>
      </rPr>
      <t>Refrigerator/მაცივარი</t>
    </r>
  </si>
  <si>
    <r>
      <rPr>
        <b/>
        <sz val="12"/>
        <color theme="1"/>
        <rFont val="Calibri"/>
        <family val="2"/>
      </rPr>
      <t>LOT 2</t>
    </r>
    <r>
      <rPr>
        <sz val="12"/>
        <color theme="1"/>
        <rFont val="Calibri"/>
        <family val="2"/>
      </rPr>
      <t xml:space="preserve"> Integrated dishwasher/ჩასაშენებელი ჭურჭლის სარეცხი მანქანა</t>
    </r>
  </si>
  <si>
    <r>
      <rPr>
        <b/>
        <sz val="12"/>
        <color theme="1"/>
        <rFont val="Calibri"/>
        <family val="2"/>
      </rPr>
      <t>LOT 3</t>
    </r>
    <r>
      <rPr>
        <sz val="12"/>
        <color theme="1"/>
        <rFont val="Calibri"/>
        <family val="2"/>
      </rPr>
      <t xml:space="preserve"> Coffee machine/ყავის ესპრესოს აპარატი</t>
    </r>
  </si>
  <si>
    <r>
      <rPr>
        <b/>
        <sz val="12"/>
        <color theme="1"/>
        <rFont val="Calibri"/>
        <family val="2"/>
      </rPr>
      <t xml:space="preserve">LOT 4 </t>
    </r>
    <r>
      <rPr>
        <sz val="12"/>
        <color theme="1"/>
        <rFont val="Calibri"/>
        <family val="2"/>
      </rPr>
      <t>Vodka distiller/არყის გამოსახდელი (დესტილატორი)</t>
    </r>
  </si>
  <si>
    <r>
      <rPr>
        <b/>
        <sz val="12"/>
        <color theme="1"/>
        <rFont val="Calibri"/>
        <family val="2"/>
      </rPr>
      <t xml:space="preserve">LOT 4 </t>
    </r>
    <r>
      <rPr>
        <sz val="12"/>
        <color theme="1"/>
        <rFont val="Calibri"/>
        <family val="2"/>
      </rPr>
      <t xml:space="preserve">Barrels made of stainless steel/კასრი უჟანგავი ფოლადის </t>
    </r>
  </si>
  <si>
    <r>
      <rPr>
        <b/>
        <sz val="12"/>
        <color theme="1"/>
        <rFont val="Calibri"/>
        <family val="2"/>
      </rPr>
      <t xml:space="preserve">LOT 4 </t>
    </r>
    <r>
      <rPr>
        <sz val="12"/>
        <color theme="1"/>
        <rFont val="Calibri"/>
        <family val="2"/>
      </rPr>
      <t>Filter-pump wine/ფილტრი-ტუმბო ღვინის</t>
    </r>
  </si>
  <si>
    <r>
      <rPr>
        <b/>
        <sz val="12"/>
        <color theme="1"/>
        <rFont val="Calibri"/>
        <family val="2"/>
      </rPr>
      <t xml:space="preserve">LOT 4 </t>
    </r>
    <r>
      <rPr>
        <sz val="12"/>
        <color theme="1"/>
        <rFont val="Calibri"/>
        <family val="2"/>
      </rPr>
      <t>Polyethylene open tank with lid (double blue-white)/პოლიეთილენის ღია ავზი თავსახურით (ორმაგი ლურჯი-თეთრი)</t>
    </r>
  </si>
  <si>
    <r>
      <rPr>
        <b/>
        <sz val="12"/>
        <color theme="1"/>
        <rFont val="Calibri"/>
        <family val="2"/>
      </rPr>
      <t>LOT 4</t>
    </r>
    <r>
      <rPr>
        <sz val="12"/>
        <color theme="1"/>
        <rFont val="Calibri"/>
        <family val="2"/>
      </rPr>
      <t xml:space="preserve"> Electric grape crusher (stainless steel)ყურძნის საწური </t>
    </r>
  </si>
  <si>
    <r>
      <rPr>
        <b/>
        <sz val="12"/>
        <color theme="1"/>
        <rFont val="Calibri"/>
        <family val="2"/>
      </rPr>
      <t xml:space="preserve">LOT 1  </t>
    </r>
    <r>
      <rPr>
        <sz val="12"/>
        <color theme="1"/>
        <rFont val="Calibri"/>
        <family val="2"/>
      </rPr>
      <t xml:space="preserve"> Mixer/მიქსერი</t>
    </r>
  </si>
  <si>
    <t>85 X 60 X 60 cm or 90 X 60 X 60 cm, Maximum holding 8 kg or 10 kg, Power consumption class: A +++, Maximum rotation number: 1400 or 1600, Wash insertion function, Engine inverter, Screen: Intelligent LED screen , grey/85 X 60 X 60 სმ ან 90 X 60 X 60 სმ, მაქსიმალური ჩატვირთვა 8 კგ ან 10 კგ, ენერგომოხმარების კლასი: A+++, მაქსიმალურ ბრუნთა რიცხვი: 1400 ან 1600, სარეცხის ჩამატების ფუნქცია, ძრავი Inverter, ეკრანი:Intelligent LED Display, ნაცრისფერი</t>
  </si>
  <si>
    <t>1 Tbilisi &amp; 1 Zugdidi</t>
  </si>
  <si>
    <r>
      <rPr>
        <b/>
        <sz val="12"/>
        <color theme="1"/>
        <rFont val="Calibri"/>
        <family val="2"/>
      </rPr>
      <t xml:space="preserve">LOT 2 </t>
    </r>
    <r>
      <rPr>
        <sz val="12"/>
        <color theme="1"/>
        <rFont val="Calibri"/>
        <family val="2"/>
      </rPr>
      <t xml:space="preserve">Gas Stove/ გაზქურა </t>
    </r>
  </si>
  <si>
    <t xml:space="preserve">გაზის სანთურების რაოდენობა: 4 (1 ელექტრო, 3 სტანდარტული)
აალება: ელექტრო
ღუმელის ტიპი: ელექტრო
ღუმელის კარი: მინა
ზომები:85 x 60 x 60 cm
ტიპი:გაზი
Number of Gas Burners: 4 (1 Electric, 3 Standard)
Flame: Electric
Furnace type:  electric
Furnace door: Glass
Dimensions 85 x 60 x 60 cm
Type: gas
</t>
  </si>
  <si>
    <t xml:space="preserve">Type:Filling Machine;Machinery Capacity: 4000BPH; Filling Accuracy: 0.5%; Filling range:
50-500ml; Applicable bottle diameter: ≥4 (mm); Voltage:
220V; Working speed: 10-35bottles / min; Filling accuracy: ± ± 0.5%; Air Pressure: 0.4-0.9MPa;/ტიპი: შემავსებელი მანქანა; დანადგარების მოცულობა: 4000BPH; შევსების სიზუსტე: 0,5%; შევსების დიაპაზონი:50-500 მლ; ბოთლის გამოყენებადი დიამეტრი: ≥4 (მმ); ვოლტაჟი:
220 ვ; სამუშაო სიჩქარე: 10-35 ბოთლი / წთ; შევსების სიზუსტე: ± ± 0,5%; ჰაერის წნევა: 0.4-0.9MPa; </t>
  </si>
  <si>
    <t>გაზის სანთურების რაოდენობა: 4 (1 ელექტრო, 3 სტანდარტული)
აალება: ელექტრო
ღუმელის ტიპი: ელექტრო
ღუმელის კარი: მინა
ზომები:85 x 60 x 60 cm
ტიპი:გაზი
Number of Gas Burners: 4 (1 Electric, 3 Standard)
Flame: Electric
Furnace type:  electric
Furnace door: Glass
Dimensions 85 x 60 x 60 cm
Type: gas</t>
  </si>
  <si>
    <t>Power 800 W; Capacity 2.3 ldan material Lock for safety Stainless Steel; Manual control;
Number of speed modes: 2, functions functions, cutting modes, pulsation function, automatic shut-off, on / off switch, transparent cap, removable blade.სიმძლავრე 800 ვტ
მოცულობა 2.3 ლდანის მასალა Stainless Steelსაკეტი უსაფრთხოებისთვის,
მართვა მექანიკური,
სიჩქარის რეჟიმების რაოდენობა: 2,ფუნქციები ფუნქციები, დაჭრის რეჟიმები, პულსაციის ფუნქცია, ავტომატური გათიშვა, ჩართვის/გამორთვის გადამრთველი, გამჭვირვალე თავსახური, მოხსნადი დანა.</t>
  </si>
  <si>
    <t>Machine and grinder specifications: Ottima coffee machine 2 g; Water tank - 11.5 l. Potential - 2600 W. Height - 42 cm. Depth - 52 cm. Width - 71 cm. Weight - 50; Kg. Water Decolor Filter ADDOLCITORE - Volume 8 liters, success 1800 l. Multiple; Coffee press with spring 58 (15 kg. Pressure); Silicone pad; Milk heater Jaras De Leche; Coffee grinder compack touch grain tank - 1 kg. Weight - 14 kg.
აპარატის და საფქვავის სპეციფიკაციები: ყავის აპარატი Ottima 2 gr; წყლის ავზი – 11.5 ლ.პოტენცია – 2600 W.სიმაღლე – 42 სმ.სიღრმე – 52 სმ.სიგანე – 71 სმ.წონა – 50;კგ. წყლის დეკალერი ფილტრი ADDOLCITORE - მოცულობა 8 ლიტრი, წარმადობა 1800 ლ. მრავალჯერადი; ყავის პრესი ზამბარით 58-იანი (15კგ. ზეწოლით); სილიკონის პადი; რძის გამაცხელებელი Jaras De Leche; ყავის საფქვავი compack touch მარცვლის ავზი – 1 კგ.წონა – 14 კგ.</t>
  </si>
  <si>
    <t>reference number:  PR_00149528</t>
  </si>
  <si>
    <t>reference number: PR_00149528</t>
  </si>
  <si>
    <t xml:space="preserve">The Danish Refugee Council asks interested companies to:
1. Indicate the prices of equipment including VAT
2. Enter the shipping cost to the place of delivery
 3. Provide information on the warranty period
ლტოლვილთა დანიის საბჭო დაინტერესებულ კომპანიებს სთხოვს:                                                                                 
1. მიუთითონ აღჭურვილობების ფასები დღგ-ს ჩათვლით                                                                                                         
2. შეიყვანონ ტრანსპორტირების ხარჯი მიტანის ადგილამდე                                                                                                                                                                                        3. მოგვაწოდონ ინფორმაცია საგარანტიო ვადებზე     </t>
  </si>
  <si>
    <t xml:space="preserve"> ლტოლვილთა დანიის საბჭო დაინტერესებულ კომპანიებს სთხოვს მიუთითონ მოთხოვნილი აღჭურვილობების ზუსტი სპეციფიკაციები. ყველა მოთხოვნილ აღჭურვილობაზე მიღებული ინფორმაცია გადამოწმდება.
The Danish Refugee Council asks interested companies to indicate the exact specifications of the required equipment . The information received on all required equipment will be verified.</t>
  </si>
  <si>
    <t>Gas-fired (two-tier) pizza oven: 4 + 4 4 thermostats, internal dimensions: 62 * 62 * 15 cm. Outside dimensions: 92 * 82 * 44 mm./გაზზე მომუშავე (ორ იარუსიანი) პიცის ღუმელი: 4+4 იანი4 თერმოსტატი,შიდა ზომები: 62*62*15 სმ.გარე ზომები: 92*82*44 მმ.</t>
  </si>
  <si>
    <r>
      <rPr>
        <b/>
        <sz val="12"/>
        <color theme="1"/>
        <rFont val="Calibri"/>
        <family val="2"/>
      </rPr>
      <t>LOT 2</t>
    </r>
    <r>
      <rPr>
        <sz val="12"/>
        <color theme="1"/>
        <rFont val="Calibri"/>
        <family val="2"/>
      </rPr>
      <t xml:space="preserve">  Blender/ ბლენდერი</t>
    </r>
  </si>
  <si>
    <r>
      <rPr>
        <b/>
        <sz val="12"/>
        <color theme="1"/>
        <rFont val="Calibri"/>
        <family val="2"/>
      </rPr>
      <t>LOT 1</t>
    </r>
    <r>
      <rPr>
        <sz val="12"/>
        <color theme="1"/>
        <rFont val="Calibri"/>
        <family val="2"/>
      </rPr>
      <t>Planetary mixer/პლანეტარული მიქსერი პლანეტარული მიქსერი</t>
    </r>
  </si>
  <si>
    <t xml:space="preserve">Boiler size 360X210 mm, 17 liters. The boiler and fork are made of stainless metal. Power from 1500 to 3000 kW. Voltage 220 watts/ქვაბის ზომა 360X210 მმ, 17 ლიტრი. ქვაბი და ჩანგალი დამზადებულია უჟანგავი ლითონისგან.  სიმძლავრე 1500-დან 3000 კვტ. ძაბვა 220 ვატ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</si>
</sst>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0"/>
      <color theme="1"/>
      <name val="Calibri"/>
      <family val="2"/>
      <scheme val="minor"/>
    </font>
    <font>
      <sz val="12"/>
      <color theme="1"/>
      <name val="Calibri"/>
      <family val="2"/>
    </font>
    <font>
      <sz val="12"/>
      <color theme="1"/>
      <name val="Calibri"/>
      <family val="2"/>
      <scheme val="minor"/>
    </font>
    <font>
      <b/>
      <sz val="12"/>
      <color theme="1"/>
      <name val="Calibri"/>
      <family val="2"/>
    </font>
    <font>
      <b/>
      <sz val="12"/>
      <color theme="1"/>
      <name val="Calibri"/>
      <family val="2"/>
      <scheme val="minor"/>
    </font>
    <font>
      <b/>
      <i/>
      <sz val="12"/>
      <color theme="1"/>
      <name val="Calibri"/>
      <family val="2"/>
    </font>
    <font>
      <b/>
      <sz val="12"/>
      <color rgb="FFFF0000"/>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medium">
        <color indexed="64"/>
      </left>
      <right/>
      <top style="medium">
        <color indexed="64"/>
      </top>
      <bottom style="thin">
        <color auto="1"/>
      </bottom>
      <diagonal/>
    </border>
    <border>
      <left style="thin">
        <color auto="1"/>
      </left>
      <right style="thin">
        <color auto="1"/>
      </right>
      <top style="thin">
        <color auto="1"/>
      </top>
      <bottom/>
      <diagonal/>
    </border>
    <border>
      <left/>
      <right style="medium">
        <color indexed="64"/>
      </right>
      <top style="thin">
        <color auto="1"/>
      </top>
      <bottom style="thin">
        <color auto="1"/>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thin">
        <color auto="1"/>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auto="1"/>
      </top>
      <bottom/>
      <diagonal/>
    </border>
    <border>
      <left style="medium">
        <color indexed="64"/>
      </left>
      <right/>
      <top/>
      <bottom style="thin">
        <color auto="1"/>
      </bottom>
      <diagonal/>
    </border>
    <border>
      <left/>
      <right/>
      <top/>
      <bottom style="thin">
        <color auto="1"/>
      </bottom>
      <diagonal/>
    </border>
    <border>
      <left/>
      <right/>
      <top style="thin">
        <color auto="1"/>
      </top>
      <bottom/>
      <diagonal/>
    </border>
  </borders>
  <cellStyleXfs count="1">
    <xf numFmtId="0" fontId="0" fillId="0" borderId="0"/>
  </cellStyleXfs>
  <cellXfs count="104">
    <xf numFmtId="0" fontId="0" fillId="0" borderId="0" xfId="0"/>
    <xf numFmtId="0" fontId="1" fillId="0" borderId="0" xfId="0" applyFont="1"/>
    <xf numFmtId="0" fontId="2"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2" borderId="0" xfId="0" applyFont="1" applyFill="1"/>
    <xf numFmtId="0" fontId="5" fillId="0" borderId="28" xfId="0" applyFont="1" applyBorder="1" applyAlignment="1">
      <alignment horizontal="center" vertical="center" wrapText="1"/>
    </xf>
    <xf numFmtId="0" fontId="3" fillId="0" borderId="0" xfId="0" applyFont="1"/>
    <xf numFmtId="0" fontId="6" fillId="3" borderId="10"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2" xfId="0" applyFont="1" applyBorder="1" applyAlignment="1">
      <alignment horizontal="center" vertical="center" wrapText="1"/>
    </xf>
    <xf numFmtId="0" fontId="3" fillId="0" borderId="1" xfId="0" applyFont="1" applyFill="1" applyBorder="1" applyAlignment="1" applyProtection="1">
      <alignment horizontal="center" vertical="center" wrapText="1"/>
    </xf>
    <xf numFmtId="0" fontId="2" fillId="0" borderId="13"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3"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 fillId="0" borderId="3" xfId="0" applyFont="1" applyBorder="1" applyAlignment="1">
      <alignment horizontal="center" vertical="center" wrapText="1"/>
    </xf>
    <xf numFmtId="0" fontId="2" fillId="0" borderId="13"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2" fillId="0" borderId="2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36" xfId="0" applyFont="1" applyBorder="1" applyAlignment="1">
      <alignment horizontal="center" vertical="center" wrapText="1"/>
    </xf>
    <xf numFmtId="0" fontId="4" fillId="0" borderId="1" xfId="0" applyFont="1" applyBorder="1" applyAlignment="1">
      <alignment horizontal="center" vertical="center" wrapText="1"/>
    </xf>
    <xf numFmtId="0" fontId="4" fillId="2" borderId="23" xfId="0" applyFont="1" applyFill="1" applyBorder="1" applyAlignment="1">
      <alignment vertical="center" wrapText="1"/>
    </xf>
    <xf numFmtId="0" fontId="2" fillId="0" borderId="37" xfId="0" applyFont="1" applyBorder="1" applyAlignment="1">
      <alignment horizontal="center" vertical="center" wrapText="1"/>
    </xf>
    <xf numFmtId="0" fontId="4" fillId="0" borderId="0" xfId="0" applyFont="1" applyBorder="1" applyAlignment="1">
      <alignment horizontal="left" vertical="top" wrapText="1"/>
    </xf>
    <xf numFmtId="0" fontId="4" fillId="2" borderId="12" xfId="0" applyFont="1" applyFill="1" applyBorder="1" applyAlignment="1">
      <alignment vertical="center" wrapText="1"/>
    </xf>
    <xf numFmtId="0" fontId="2" fillId="0" borderId="2" xfId="0" applyFont="1" applyBorder="1" applyAlignment="1">
      <alignment horizontal="left" vertical="center" wrapText="1"/>
    </xf>
    <xf numFmtId="0" fontId="4" fillId="2" borderId="1" xfId="0" applyFont="1" applyFill="1" applyBorder="1" applyAlignment="1">
      <alignment vertical="center" wrapText="1"/>
    </xf>
    <xf numFmtId="0" fontId="2" fillId="0" borderId="19" xfId="0" applyFont="1" applyBorder="1" applyAlignment="1">
      <alignment vertical="center" wrapText="1"/>
    </xf>
    <xf numFmtId="0" fontId="4" fillId="0" borderId="32" xfId="0" applyFont="1" applyBorder="1" applyAlignment="1">
      <alignment horizontal="left" vertical="top" wrapText="1"/>
    </xf>
    <xf numFmtId="0" fontId="4" fillId="2" borderId="14" xfId="0" applyFont="1" applyFill="1" applyBorder="1" applyAlignment="1">
      <alignment vertical="center" wrapText="1"/>
    </xf>
    <xf numFmtId="0" fontId="3" fillId="4" borderId="0" xfId="0" applyFont="1" applyFill="1" applyAlignment="1">
      <alignment horizontal="center" vertical="center"/>
    </xf>
    <xf numFmtId="0" fontId="3" fillId="0" borderId="0" xfId="0" applyFont="1" applyAlignment="1">
      <alignment horizontal="center" vertical="center"/>
    </xf>
    <xf numFmtId="0" fontId="1" fillId="0" borderId="0" xfId="0" applyFont="1" applyAlignment="1">
      <alignment horizontal="center" vertical="center"/>
    </xf>
    <xf numFmtId="0" fontId="3" fillId="4" borderId="0" xfId="0" applyFont="1" applyFill="1"/>
    <xf numFmtId="0" fontId="2" fillId="0" borderId="12" xfId="0" applyFont="1" applyBorder="1" applyAlignment="1">
      <alignment horizontal="left" vertical="center" wrapText="1"/>
    </xf>
    <xf numFmtId="0" fontId="2" fillId="0" borderId="1" xfId="0" applyFont="1" applyBorder="1" applyAlignment="1">
      <alignment horizontal="right" vertical="center" wrapText="1"/>
    </xf>
    <xf numFmtId="2" fontId="2" fillId="0" borderId="13" xfId="0" applyNumberFormat="1" applyFont="1" applyBorder="1" applyAlignment="1">
      <alignment horizontal="right" vertical="center" wrapText="1"/>
    </xf>
    <xf numFmtId="0" fontId="2" fillId="0" borderId="13" xfId="0" applyFont="1" applyBorder="1" applyAlignment="1">
      <alignment horizontal="right" vertical="center" wrapText="1"/>
    </xf>
    <xf numFmtId="0" fontId="2" fillId="0" borderId="1" xfId="0" applyFont="1" applyBorder="1" applyAlignment="1">
      <alignment horizontal="left" vertical="center" wrapText="1"/>
    </xf>
    <xf numFmtId="0" fontId="5" fillId="2" borderId="6" xfId="0" applyFont="1" applyFill="1" applyBorder="1" applyAlignment="1">
      <alignment horizontal="right"/>
    </xf>
    <xf numFmtId="2" fontId="3" fillId="2" borderId="27" xfId="0" applyNumberFormat="1" applyFont="1" applyFill="1" applyBorder="1"/>
    <xf numFmtId="0" fontId="5" fillId="2" borderId="1" xfId="0" applyFont="1" applyFill="1" applyBorder="1" applyAlignment="1">
      <alignment horizontal="right" wrapText="1"/>
    </xf>
    <xf numFmtId="2" fontId="3" fillId="2" borderId="19" xfId="0" applyNumberFormat="1" applyFont="1" applyFill="1" applyBorder="1"/>
    <xf numFmtId="0" fontId="5" fillId="2" borderId="18" xfId="0" applyFont="1" applyFill="1" applyBorder="1" applyAlignment="1">
      <alignment horizontal="right"/>
    </xf>
    <xf numFmtId="2" fontId="3" fillId="2" borderId="34" xfId="0" applyNumberFormat="1" applyFont="1" applyFill="1" applyBorder="1"/>
    <xf numFmtId="0" fontId="4" fillId="0" borderId="0" xfId="0" applyFont="1" applyBorder="1" applyAlignment="1">
      <alignment horizontal="center" vertical="center" wrapText="1"/>
    </xf>
    <xf numFmtId="0" fontId="4" fillId="0" borderId="32" xfId="0" applyFont="1" applyBorder="1" applyAlignment="1">
      <alignment horizontal="center" vertical="center" wrapText="1"/>
    </xf>
    <xf numFmtId="2" fontId="2" fillId="0" borderId="13" xfId="0" applyNumberFormat="1" applyFont="1" applyBorder="1" applyAlignment="1">
      <alignment horizontal="center" vertical="center" wrapText="1"/>
    </xf>
    <xf numFmtId="0" fontId="2" fillId="0" borderId="19" xfId="0" applyFont="1" applyBorder="1" applyAlignment="1" applyProtection="1">
      <alignment horizontal="center" vertical="center" wrapText="1"/>
    </xf>
    <xf numFmtId="0" fontId="3" fillId="0" borderId="13"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9" xfId="0" applyFont="1" applyBorder="1" applyAlignment="1">
      <alignment horizontal="center" vertical="center" wrapText="1"/>
    </xf>
    <xf numFmtId="0" fontId="4" fillId="0" borderId="29" xfId="0" applyFont="1" applyBorder="1" applyAlignment="1">
      <alignment horizontal="left" vertical="top" wrapText="1"/>
    </xf>
    <xf numFmtId="0" fontId="4" fillId="0" borderId="24" xfId="0" applyFont="1" applyBorder="1" applyAlignment="1">
      <alignment horizontal="left" vertical="top" wrapText="1"/>
    </xf>
    <xf numFmtId="0" fontId="4" fillId="0" borderId="25" xfId="0" applyFont="1" applyBorder="1" applyAlignment="1">
      <alignment horizontal="left" vertical="top" wrapText="1"/>
    </xf>
    <xf numFmtId="0" fontId="4" fillId="0" borderId="30" xfId="0" applyFont="1" applyBorder="1" applyAlignment="1">
      <alignment horizontal="left" vertical="top" wrapText="1"/>
    </xf>
    <xf numFmtId="0" fontId="4" fillId="0" borderId="0" xfId="0" applyFont="1" applyBorder="1" applyAlignment="1">
      <alignment horizontal="left" vertical="top" wrapText="1"/>
    </xf>
    <xf numFmtId="0" fontId="4" fillId="0" borderId="26" xfId="0" applyFont="1" applyBorder="1" applyAlignment="1">
      <alignment horizontal="left" vertical="top" wrapText="1"/>
    </xf>
    <xf numFmtId="0" fontId="4" fillId="0" borderId="31" xfId="0" applyFont="1" applyBorder="1" applyAlignment="1">
      <alignment horizontal="left" vertical="top" wrapText="1"/>
    </xf>
    <xf numFmtId="0" fontId="4" fillId="0" borderId="32" xfId="0" applyFont="1" applyBorder="1" applyAlignment="1">
      <alignment horizontal="left" vertical="top" wrapText="1"/>
    </xf>
    <xf numFmtId="0" fontId="4" fillId="0" borderId="33" xfId="0" applyFont="1" applyBorder="1" applyAlignment="1">
      <alignment horizontal="left" vertical="top" wrapText="1"/>
    </xf>
    <xf numFmtId="0" fontId="6" fillId="3" borderId="9"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36"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4" fillId="2" borderId="12" xfId="0" applyFont="1" applyFill="1" applyBorder="1" applyAlignment="1">
      <alignment vertical="center" wrapText="1"/>
    </xf>
    <xf numFmtId="0" fontId="4" fillId="2" borderId="1" xfId="0" applyFont="1" applyFill="1" applyBorder="1" applyAlignment="1">
      <alignment vertical="center" wrapText="1"/>
    </xf>
    <xf numFmtId="0" fontId="4" fillId="2" borderId="14" xfId="0" applyFont="1" applyFill="1" applyBorder="1" applyAlignment="1">
      <alignment vertical="center" wrapText="1"/>
    </xf>
    <xf numFmtId="0" fontId="4" fillId="2" borderId="15" xfId="0" applyFont="1" applyFill="1" applyBorder="1" applyAlignment="1">
      <alignment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4" xfId="0" applyFont="1" applyBorder="1" applyAlignment="1">
      <alignment horizontal="center" vertical="center" wrapText="1"/>
    </xf>
    <xf numFmtId="0" fontId="5" fillId="4" borderId="32" xfId="0" applyFont="1" applyFill="1" applyBorder="1" applyAlignment="1">
      <alignment horizontal="center" vertical="center"/>
    </xf>
    <xf numFmtId="0" fontId="5" fillId="4" borderId="33" xfId="0" applyFont="1" applyFill="1" applyBorder="1" applyAlignment="1">
      <alignment horizontal="center" vertical="center"/>
    </xf>
    <xf numFmtId="0" fontId="4" fillId="2" borderId="2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9" xfId="0" applyFont="1" applyBorder="1" applyAlignment="1">
      <alignment horizontal="left" vertical="center" wrapText="1"/>
    </xf>
    <xf numFmtId="0" fontId="2" fillId="0" borderId="16"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7" fillId="0" borderId="3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5"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644814</xdr:colOff>
      <xdr:row>0</xdr:row>
      <xdr:rowOff>514350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08050" cy="51435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298450</xdr:colOff>
      <xdr:row>0</xdr:row>
      <xdr:rowOff>514350</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08050" cy="51435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78"/>
  <sheetViews>
    <sheetView tabSelected="1" view="pageBreakPreview" topLeftCell="A40" zoomScale="72" zoomScaleNormal="85" zoomScaleSheetLayoutView="72" zoomScalePageLayoutView="90" workbookViewId="0">
      <selection activeCell="B40" sqref="B40"/>
    </sheetView>
  </sheetViews>
  <sheetFormatPr defaultColWidth="8.88671875" defaultRowHeight="15.6" x14ac:dyDescent="0.3"/>
  <cols>
    <col min="1" max="1" width="3.77734375" style="7" bestFit="1" customWidth="1"/>
    <col min="2" max="2" width="29.88671875" style="42" customWidth="1"/>
    <col min="3" max="3" width="65" style="42" customWidth="1"/>
    <col min="4" max="4" width="26.77734375" style="7" customWidth="1"/>
    <col min="5" max="5" width="19.88671875" style="7" bestFit="1" customWidth="1"/>
    <col min="6" max="6" width="24.6640625" style="7" customWidth="1"/>
    <col min="7" max="7" width="38.44140625" style="7" customWidth="1"/>
    <col min="8" max="8" width="17.33203125" style="7" bestFit="1" customWidth="1"/>
    <col min="9" max="9" width="17.109375" style="7" bestFit="1" customWidth="1"/>
    <col min="10" max="16384" width="8.88671875" style="7"/>
  </cols>
  <sheetData>
    <row r="1" spans="1:9" ht="42.75" customHeight="1" thickBot="1" x14ac:dyDescent="0.35">
      <c r="A1" s="5"/>
      <c r="B1" s="41"/>
      <c r="C1" s="91" t="s">
        <v>172</v>
      </c>
      <c r="D1" s="91"/>
      <c r="E1" s="91"/>
      <c r="F1" s="91"/>
      <c r="G1" s="91"/>
      <c r="H1" s="92"/>
      <c r="I1" s="6" t="s">
        <v>21</v>
      </c>
    </row>
    <row r="2" spans="1:9" x14ac:dyDescent="0.3">
      <c r="A2" s="83" t="s">
        <v>0</v>
      </c>
      <c r="B2" s="84"/>
      <c r="C2" s="84"/>
      <c r="D2" s="85"/>
      <c r="E2" s="8"/>
      <c r="F2" s="9"/>
      <c r="G2" s="73" t="s">
        <v>1</v>
      </c>
      <c r="H2" s="74"/>
      <c r="I2" s="75"/>
    </row>
    <row r="3" spans="1:9" ht="31.2" x14ac:dyDescent="0.3">
      <c r="A3" s="11" t="s">
        <v>2</v>
      </c>
      <c r="B3" s="12" t="s">
        <v>30</v>
      </c>
      <c r="C3" s="12" t="s">
        <v>39</v>
      </c>
      <c r="D3" s="13" t="s">
        <v>3</v>
      </c>
      <c r="E3" s="14" t="s">
        <v>41</v>
      </c>
      <c r="F3" s="93" t="s">
        <v>27</v>
      </c>
      <c r="G3" s="94"/>
      <c r="H3" s="12" t="s">
        <v>13</v>
      </c>
      <c r="I3" s="13" t="s">
        <v>4</v>
      </c>
    </row>
    <row r="4" spans="1:9" ht="62.4" x14ac:dyDescent="0.3">
      <c r="A4" s="15">
        <v>1</v>
      </c>
      <c r="B4" s="2" t="s">
        <v>105</v>
      </c>
      <c r="C4" s="16" t="s">
        <v>74</v>
      </c>
      <c r="D4" s="17">
        <v>1</v>
      </c>
      <c r="E4" s="18" t="s">
        <v>42</v>
      </c>
      <c r="F4" s="89"/>
      <c r="G4" s="90"/>
      <c r="H4" s="2"/>
      <c r="I4" s="17"/>
    </row>
    <row r="5" spans="1:9" ht="31.2" x14ac:dyDescent="0.3">
      <c r="A5" s="15">
        <v>2</v>
      </c>
      <c r="B5" s="2" t="s">
        <v>163</v>
      </c>
      <c r="C5" s="16" t="s">
        <v>75</v>
      </c>
      <c r="D5" s="19">
        <v>1</v>
      </c>
      <c r="E5" s="20" t="s">
        <v>42</v>
      </c>
      <c r="F5" s="89"/>
      <c r="G5" s="90"/>
      <c r="H5" s="2"/>
      <c r="I5" s="17"/>
    </row>
    <row r="6" spans="1:9" ht="46.8" x14ac:dyDescent="0.3">
      <c r="A6" s="15">
        <v>3</v>
      </c>
      <c r="B6" s="2" t="s">
        <v>106</v>
      </c>
      <c r="C6" s="21" t="s">
        <v>76</v>
      </c>
      <c r="D6" s="19">
        <v>1</v>
      </c>
      <c r="E6" s="20" t="s">
        <v>42</v>
      </c>
      <c r="F6" s="89"/>
      <c r="G6" s="90"/>
      <c r="H6" s="2"/>
      <c r="I6" s="17"/>
    </row>
    <row r="7" spans="1:9" ht="31.2" x14ac:dyDescent="0.3">
      <c r="A7" s="15">
        <v>4</v>
      </c>
      <c r="B7" s="3" t="s">
        <v>107</v>
      </c>
      <c r="C7" s="21" t="s">
        <v>77</v>
      </c>
      <c r="D7" s="19">
        <v>1</v>
      </c>
      <c r="E7" s="20" t="s">
        <v>42</v>
      </c>
      <c r="F7" s="89"/>
      <c r="G7" s="90"/>
      <c r="H7" s="2"/>
      <c r="I7" s="17"/>
    </row>
    <row r="8" spans="1:9" ht="156" x14ac:dyDescent="0.3">
      <c r="A8" s="15">
        <v>5</v>
      </c>
      <c r="B8" s="2" t="s">
        <v>108</v>
      </c>
      <c r="C8" s="16" t="s">
        <v>78</v>
      </c>
      <c r="D8" s="19">
        <v>1</v>
      </c>
      <c r="E8" s="20" t="s">
        <v>42</v>
      </c>
      <c r="F8" s="89"/>
      <c r="G8" s="90"/>
      <c r="H8" s="2"/>
      <c r="I8" s="17"/>
    </row>
    <row r="9" spans="1:9" ht="93.6" x14ac:dyDescent="0.3">
      <c r="A9" s="15">
        <v>6</v>
      </c>
      <c r="B9" s="2" t="s">
        <v>109</v>
      </c>
      <c r="C9" s="16" t="s">
        <v>79</v>
      </c>
      <c r="D9" s="19">
        <v>1</v>
      </c>
      <c r="E9" s="20" t="s">
        <v>42</v>
      </c>
      <c r="F9" s="89"/>
      <c r="G9" s="90"/>
      <c r="H9" s="2"/>
      <c r="I9" s="17"/>
    </row>
    <row r="10" spans="1:9" ht="62.4" x14ac:dyDescent="0.3">
      <c r="A10" s="15">
        <v>7</v>
      </c>
      <c r="B10" s="2" t="s">
        <v>110</v>
      </c>
      <c r="C10" s="16" t="s">
        <v>80</v>
      </c>
      <c r="D10" s="19">
        <v>1</v>
      </c>
      <c r="E10" s="20" t="s">
        <v>42</v>
      </c>
      <c r="F10" s="89"/>
      <c r="G10" s="90"/>
      <c r="H10" s="2"/>
      <c r="I10" s="17"/>
    </row>
    <row r="11" spans="1:9" ht="78" x14ac:dyDescent="0.3">
      <c r="A11" s="15">
        <v>8</v>
      </c>
      <c r="B11" s="2" t="s">
        <v>111</v>
      </c>
      <c r="C11" s="16" t="s">
        <v>176</v>
      </c>
      <c r="D11" s="19">
        <v>1</v>
      </c>
      <c r="E11" s="20" t="s">
        <v>42</v>
      </c>
      <c r="F11" s="89"/>
      <c r="G11" s="90"/>
      <c r="H11" s="2"/>
      <c r="I11" s="17"/>
    </row>
    <row r="12" spans="1:9" ht="124.8" x14ac:dyDescent="0.3">
      <c r="A12" s="15">
        <v>9</v>
      </c>
      <c r="B12" s="2" t="s">
        <v>112</v>
      </c>
      <c r="C12" s="16" t="s">
        <v>82</v>
      </c>
      <c r="D12" s="19">
        <v>1</v>
      </c>
      <c r="E12" s="20" t="s">
        <v>42</v>
      </c>
      <c r="F12" s="89"/>
      <c r="G12" s="90"/>
      <c r="H12" s="2"/>
      <c r="I12" s="17"/>
    </row>
    <row r="13" spans="1:9" ht="46.8" x14ac:dyDescent="0.3">
      <c r="A13" s="15">
        <v>10</v>
      </c>
      <c r="B13" s="2" t="s">
        <v>113</v>
      </c>
      <c r="C13" s="16" t="s">
        <v>83</v>
      </c>
      <c r="D13" s="19">
        <v>1</v>
      </c>
      <c r="E13" s="20" t="s">
        <v>42</v>
      </c>
      <c r="F13" s="89"/>
      <c r="G13" s="90"/>
      <c r="H13" s="2"/>
      <c r="I13" s="17"/>
    </row>
    <row r="14" spans="1:9" ht="46.8" x14ac:dyDescent="0.3">
      <c r="A14" s="15">
        <v>11</v>
      </c>
      <c r="B14" s="2" t="s">
        <v>114</v>
      </c>
      <c r="C14" s="16" t="s">
        <v>84</v>
      </c>
      <c r="D14" s="19">
        <v>1</v>
      </c>
      <c r="E14" s="59" t="s">
        <v>42</v>
      </c>
      <c r="F14" s="62"/>
      <c r="G14" s="90"/>
      <c r="H14" s="2"/>
      <c r="I14" s="17"/>
    </row>
    <row r="15" spans="1:9" ht="78" x14ac:dyDescent="0.3">
      <c r="A15" s="15">
        <v>12</v>
      </c>
      <c r="B15" s="21" t="s">
        <v>115</v>
      </c>
      <c r="C15" s="21" t="s">
        <v>43</v>
      </c>
      <c r="D15" s="60">
        <v>1</v>
      </c>
      <c r="E15" s="59" t="s">
        <v>44</v>
      </c>
      <c r="F15" s="62"/>
      <c r="G15" s="90"/>
      <c r="H15" s="2"/>
      <c r="I15" s="17"/>
    </row>
    <row r="16" spans="1:9" ht="62.4" x14ac:dyDescent="0.3">
      <c r="A16" s="15">
        <v>13</v>
      </c>
      <c r="B16" s="2" t="s">
        <v>178</v>
      </c>
      <c r="C16" s="3" t="s">
        <v>45</v>
      </c>
      <c r="D16" s="19">
        <v>1</v>
      </c>
      <c r="E16" s="20" t="s">
        <v>44</v>
      </c>
      <c r="F16" s="89"/>
      <c r="G16" s="90"/>
      <c r="H16" s="2"/>
      <c r="I16" s="17"/>
    </row>
    <row r="17" spans="1:9" ht="78" x14ac:dyDescent="0.3">
      <c r="A17" s="15">
        <v>14</v>
      </c>
      <c r="B17" s="2" t="s">
        <v>117</v>
      </c>
      <c r="C17" s="16" t="s">
        <v>179</v>
      </c>
      <c r="D17" s="19">
        <v>1</v>
      </c>
      <c r="E17" s="20" t="s">
        <v>44</v>
      </c>
      <c r="F17" s="89"/>
      <c r="G17" s="90"/>
      <c r="H17" s="2"/>
      <c r="I17" s="17"/>
    </row>
    <row r="18" spans="1:9" ht="31.2" x14ac:dyDescent="0.3">
      <c r="A18" s="15">
        <v>15</v>
      </c>
      <c r="B18" s="2" t="s">
        <v>118</v>
      </c>
      <c r="C18" s="16" t="s">
        <v>47</v>
      </c>
      <c r="D18" s="19">
        <v>1</v>
      </c>
      <c r="E18" s="20" t="s">
        <v>44</v>
      </c>
      <c r="F18" s="89"/>
      <c r="G18" s="90"/>
      <c r="H18" s="2"/>
      <c r="I18" s="17"/>
    </row>
    <row r="19" spans="1:9" ht="31.2" x14ac:dyDescent="0.3">
      <c r="A19" s="15">
        <v>16</v>
      </c>
      <c r="B19" s="2" t="s">
        <v>119</v>
      </c>
      <c r="C19" s="16" t="s">
        <v>48</v>
      </c>
      <c r="D19" s="19">
        <v>1</v>
      </c>
      <c r="E19" s="20" t="s">
        <v>44</v>
      </c>
      <c r="F19" s="89"/>
      <c r="G19" s="90"/>
      <c r="H19" s="2"/>
      <c r="I19" s="17"/>
    </row>
    <row r="20" spans="1:9" ht="31.2" x14ac:dyDescent="0.3">
      <c r="A20" s="15">
        <v>17</v>
      </c>
      <c r="B20" s="2" t="s">
        <v>120</v>
      </c>
      <c r="C20" s="16" t="s">
        <v>49</v>
      </c>
      <c r="D20" s="19">
        <v>1</v>
      </c>
      <c r="E20" s="20" t="s">
        <v>44</v>
      </c>
      <c r="F20" s="89"/>
      <c r="G20" s="90"/>
      <c r="H20" s="2"/>
      <c r="I20" s="17"/>
    </row>
    <row r="21" spans="1:9" ht="218.4" x14ac:dyDescent="0.3">
      <c r="A21" s="15">
        <v>18</v>
      </c>
      <c r="B21" s="2" t="s">
        <v>121</v>
      </c>
      <c r="C21" s="16" t="s">
        <v>50</v>
      </c>
      <c r="D21" s="19">
        <v>1</v>
      </c>
      <c r="E21" s="20" t="s">
        <v>44</v>
      </c>
      <c r="F21" s="89"/>
      <c r="G21" s="90"/>
      <c r="H21" s="2"/>
      <c r="I21" s="17"/>
    </row>
    <row r="22" spans="1:9" ht="171.6" x14ac:dyDescent="0.3">
      <c r="A22" s="15">
        <v>19</v>
      </c>
      <c r="B22" s="2" t="s">
        <v>122</v>
      </c>
      <c r="C22" s="16" t="s">
        <v>73</v>
      </c>
      <c r="D22" s="19">
        <v>1</v>
      </c>
      <c r="E22" s="20" t="s">
        <v>44</v>
      </c>
      <c r="F22" s="89"/>
      <c r="G22" s="90"/>
      <c r="H22" s="2"/>
      <c r="I22" s="17"/>
    </row>
    <row r="23" spans="1:9" ht="409.6" x14ac:dyDescent="0.3">
      <c r="A23" s="15">
        <v>20</v>
      </c>
      <c r="B23" s="2" t="s">
        <v>123</v>
      </c>
      <c r="C23" s="16" t="s">
        <v>51</v>
      </c>
      <c r="D23" s="19">
        <v>1</v>
      </c>
      <c r="E23" s="20" t="s">
        <v>44</v>
      </c>
      <c r="F23" s="89"/>
      <c r="G23" s="90"/>
      <c r="H23" s="2"/>
      <c r="I23" s="17"/>
    </row>
    <row r="24" spans="1:9" ht="156" x14ac:dyDescent="0.3">
      <c r="A24" s="15">
        <v>21</v>
      </c>
      <c r="B24" s="2" t="s">
        <v>124</v>
      </c>
      <c r="C24" s="3" t="s">
        <v>52</v>
      </c>
      <c r="D24" s="19">
        <v>1</v>
      </c>
      <c r="E24" s="20" t="s">
        <v>44</v>
      </c>
      <c r="F24" s="89"/>
      <c r="G24" s="90"/>
      <c r="H24" s="2"/>
      <c r="I24" s="17"/>
    </row>
    <row r="25" spans="1:9" ht="156" x14ac:dyDescent="0.3">
      <c r="A25" s="15">
        <v>22</v>
      </c>
      <c r="B25" s="4" t="s">
        <v>125</v>
      </c>
      <c r="C25" s="16" t="s">
        <v>53</v>
      </c>
      <c r="D25" s="24">
        <v>1</v>
      </c>
      <c r="E25" s="25" t="s">
        <v>44</v>
      </c>
      <c r="F25" s="89"/>
      <c r="G25" s="90"/>
      <c r="H25" s="2"/>
      <c r="I25" s="17"/>
    </row>
    <row r="26" spans="1:9" ht="78" x14ac:dyDescent="0.3">
      <c r="A26" s="15">
        <v>23</v>
      </c>
      <c r="B26" s="2" t="s">
        <v>126</v>
      </c>
      <c r="C26" s="16" t="s">
        <v>67</v>
      </c>
      <c r="D26" s="19">
        <v>1</v>
      </c>
      <c r="E26" s="25" t="s">
        <v>44</v>
      </c>
      <c r="F26" s="89"/>
      <c r="G26" s="90"/>
      <c r="H26" s="2"/>
      <c r="I26" s="17"/>
    </row>
    <row r="27" spans="1:9" ht="78" x14ac:dyDescent="0.3">
      <c r="A27" s="15">
        <v>24</v>
      </c>
      <c r="B27" s="2" t="s">
        <v>127</v>
      </c>
      <c r="C27" s="16" t="s">
        <v>68</v>
      </c>
      <c r="D27" s="19">
        <v>1</v>
      </c>
      <c r="E27" s="25" t="s">
        <v>44</v>
      </c>
      <c r="F27" s="89"/>
      <c r="G27" s="90"/>
      <c r="H27" s="2"/>
      <c r="I27" s="17"/>
    </row>
    <row r="28" spans="1:9" ht="46.8" x14ac:dyDescent="0.3">
      <c r="A28" s="15">
        <v>25</v>
      </c>
      <c r="B28" s="2" t="s">
        <v>128</v>
      </c>
      <c r="C28" s="16" t="s">
        <v>69</v>
      </c>
      <c r="D28" s="19">
        <v>1</v>
      </c>
      <c r="E28" s="25" t="s">
        <v>44</v>
      </c>
      <c r="F28" s="89"/>
      <c r="G28" s="90"/>
      <c r="H28" s="2"/>
      <c r="I28" s="17"/>
    </row>
    <row r="29" spans="1:9" ht="62.4" x14ac:dyDescent="0.3">
      <c r="A29" s="15">
        <v>26</v>
      </c>
      <c r="B29" s="2" t="s">
        <v>129</v>
      </c>
      <c r="C29" s="16" t="s">
        <v>70</v>
      </c>
      <c r="D29" s="19">
        <v>1</v>
      </c>
      <c r="E29" s="25" t="s">
        <v>44</v>
      </c>
      <c r="F29" s="89"/>
      <c r="G29" s="90"/>
      <c r="H29" s="2"/>
      <c r="I29" s="17"/>
    </row>
    <row r="30" spans="1:9" ht="31.2" x14ac:dyDescent="0.3">
      <c r="A30" s="15">
        <v>27</v>
      </c>
      <c r="B30" s="2" t="s">
        <v>130</v>
      </c>
      <c r="C30" s="16" t="s">
        <v>71</v>
      </c>
      <c r="D30" s="19">
        <v>1</v>
      </c>
      <c r="E30" s="25" t="s">
        <v>44</v>
      </c>
      <c r="F30" s="26"/>
      <c r="G30" s="27"/>
      <c r="H30" s="2"/>
      <c r="I30" s="17"/>
    </row>
    <row r="31" spans="1:9" ht="62.4" x14ac:dyDescent="0.3">
      <c r="A31" s="15">
        <v>28</v>
      </c>
      <c r="B31" s="21" t="s">
        <v>131</v>
      </c>
      <c r="C31" s="21" t="s">
        <v>72</v>
      </c>
      <c r="D31" s="17">
        <v>1</v>
      </c>
      <c r="E31" s="25" t="s">
        <v>44</v>
      </c>
      <c r="F31" s="89"/>
      <c r="G31" s="90"/>
      <c r="H31" s="2"/>
      <c r="I31" s="17"/>
    </row>
    <row r="32" spans="1:9" ht="358.8" x14ac:dyDescent="0.3">
      <c r="A32" s="15">
        <v>29</v>
      </c>
      <c r="B32" s="2" t="s">
        <v>132</v>
      </c>
      <c r="C32" s="16" t="s">
        <v>85</v>
      </c>
      <c r="D32" s="29">
        <v>1</v>
      </c>
      <c r="E32" s="30" t="s">
        <v>42</v>
      </c>
      <c r="F32" s="26"/>
      <c r="G32" s="27"/>
      <c r="H32" s="2"/>
      <c r="I32" s="2"/>
    </row>
    <row r="33" spans="1:9" ht="109.2" x14ac:dyDescent="0.3">
      <c r="A33" s="15">
        <v>30</v>
      </c>
      <c r="B33" s="2" t="s">
        <v>133</v>
      </c>
      <c r="C33" s="16" t="s">
        <v>88</v>
      </c>
      <c r="D33" s="29">
        <v>1</v>
      </c>
      <c r="E33" s="30" t="s">
        <v>42</v>
      </c>
      <c r="F33" s="26"/>
      <c r="G33" s="27"/>
      <c r="H33" s="2"/>
      <c r="I33" s="2"/>
    </row>
    <row r="34" spans="1:9" ht="109.2" x14ac:dyDescent="0.3">
      <c r="A34" s="15">
        <v>31</v>
      </c>
      <c r="B34" s="2" t="s">
        <v>134</v>
      </c>
      <c r="C34" s="16" t="s">
        <v>89</v>
      </c>
      <c r="D34" s="29">
        <v>1</v>
      </c>
      <c r="E34" s="30" t="s">
        <v>42</v>
      </c>
      <c r="F34" s="26"/>
      <c r="G34" s="27"/>
      <c r="H34" s="2"/>
      <c r="I34" s="2"/>
    </row>
    <row r="35" spans="1:9" ht="218.4" x14ac:dyDescent="0.3">
      <c r="A35" s="15">
        <v>32</v>
      </c>
      <c r="B35" s="2" t="s">
        <v>135</v>
      </c>
      <c r="C35" s="16" t="s">
        <v>86</v>
      </c>
      <c r="D35" s="29">
        <v>1</v>
      </c>
      <c r="E35" s="30" t="s">
        <v>42</v>
      </c>
      <c r="F35" s="26"/>
      <c r="G35" s="27"/>
      <c r="H35" s="2"/>
      <c r="I35" s="2"/>
    </row>
    <row r="36" spans="1:9" ht="296.39999999999998" x14ac:dyDescent="0.3">
      <c r="A36" s="15">
        <v>33</v>
      </c>
      <c r="B36" s="2" t="s">
        <v>136</v>
      </c>
      <c r="C36" s="16" t="s">
        <v>87</v>
      </c>
      <c r="D36" s="29">
        <v>1</v>
      </c>
      <c r="E36" s="30" t="s">
        <v>42</v>
      </c>
      <c r="F36" s="26"/>
      <c r="G36" s="27"/>
      <c r="H36" s="2"/>
      <c r="I36" s="2"/>
    </row>
    <row r="37" spans="1:9" ht="234" x14ac:dyDescent="0.3">
      <c r="A37" s="15">
        <v>34</v>
      </c>
      <c r="B37" s="2" t="s">
        <v>137</v>
      </c>
      <c r="C37" s="16" t="s">
        <v>90</v>
      </c>
      <c r="D37" s="29">
        <v>1</v>
      </c>
      <c r="E37" s="30" t="s">
        <v>42</v>
      </c>
      <c r="F37" s="26"/>
      <c r="G37" s="27"/>
      <c r="H37" s="2"/>
      <c r="I37" s="2"/>
    </row>
    <row r="38" spans="1:9" ht="202.8" x14ac:dyDescent="0.3">
      <c r="A38" s="15">
        <v>35</v>
      </c>
      <c r="B38" s="2" t="s">
        <v>138</v>
      </c>
      <c r="C38" s="16" t="s">
        <v>91</v>
      </c>
      <c r="D38" s="29">
        <v>1</v>
      </c>
      <c r="E38" s="30" t="s">
        <v>42</v>
      </c>
      <c r="F38" s="26"/>
      <c r="G38" s="27"/>
      <c r="H38" s="2"/>
      <c r="I38" s="2"/>
    </row>
    <row r="39" spans="1:9" ht="31.2" x14ac:dyDescent="0.3">
      <c r="A39" s="15">
        <v>36</v>
      </c>
      <c r="B39" s="31" t="s">
        <v>92</v>
      </c>
      <c r="C39" s="16" t="s">
        <v>93</v>
      </c>
      <c r="D39" s="29">
        <v>1</v>
      </c>
      <c r="E39" s="30" t="s">
        <v>42</v>
      </c>
      <c r="F39" s="26"/>
      <c r="G39" s="27"/>
      <c r="H39" s="2"/>
      <c r="I39" s="2"/>
    </row>
    <row r="40" spans="1:9" ht="280.8" x14ac:dyDescent="0.3">
      <c r="A40" s="15">
        <v>37</v>
      </c>
      <c r="B40" s="2" t="s">
        <v>177</v>
      </c>
      <c r="C40" s="16" t="s">
        <v>94</v>
      </c>
      <c r="D40" s="29">
        <v>2</v>
      </c>
      <c r="E40" s="30" t="s">
        <v>42</v>
      </c>
      <c r="F40" s="26"/>
      <c r="G40" s="27"/>
      <c r="H40" s="2"/>
      <c r="I40" s="2"/>
    </row>
    <row r="41" spans="1:9" ht="140.4" x14ac:dyDescent="0.3">
      <c r="A41" s="15">
        <v>38</v>
      </c>
      <c r="B41" s="2" t="s">
        <v>140</v>
      </c>
      <c r="C41" s="16" t="s">
        <v>95</v>
      </c>
      <c r="D41" s="29">
        <v>1</v>
      </c>
      <c r="E41" s="30" t="s">
        <v>42</v>
      </c>
      <c r="F41" s="26"/>
      <c r="G41" s="27"/>
      <c r="H41" s="2"/>
      <c r="I41" s="2"/>
    </row>
    <row r="42" spans="1:9" ht="280.8" x14ac:dyDescent="0.3">
      <c r="A42" s="15">
        <v>39</v>
      </c>
      <c r="B42" s="2" t="s">
        <v>141</v>
      </c>
      <c r="C42" s="16" t="s">
        <v>96</v>
      </c>
      <c r="D42" s="29">
        <v>1</v>
      </c>
      <c r="E42" s="30" t="s">
        <v>42</v>
      </c>
      <c r="F42" s="26"/>
      <c r="G42" s="27"/>
      <c r="H42" s="2"/>
      <c r="I42" s="2"/>
    </row>
    <row r="43" spans="1:9" ht="202.8" x14ac:dyDescent="0.3">
      <c r="A43" s="15">
        <v>40</v>
      </c>
      <c r="B43" s="2" t="s">
        <v>142</v>
      </c>
      <c r="C43" s="16" t="s">
        <v>97</v>
      </c>
      <c r="D43" s="29">
        <v>1</v>
      </c>
      <c r="E43" s="30" t="s">
        <v>42</v>
      </c>
      <c r="F43" s="26"/>
      <c r="G43" s="27"/>
      <c r="H43" s="2"/>
      <c r="I43" s="2"/>
    </row>
    <row r="44" spans="1:9" ht="218.4" x14ac:dyDescent="0.3">
      <c r="A44" s="15">
        <v>41</v>
      </c>
      <c r="B44" s="2" t="s">
        <v>166</v>
      </c>
      <c r="C44" s="16" t="s">
        <v>167</v>
      </c>
      <c r="D44" s="29">
        <v>1</v>
      </c>
      <c r="E44" s="30" t="s">
        <v>42</v>
      </c>
      <c r="F44" s="26"/>
      <c r="G44" s="27"/>
      <c r="H44" s="2"/>
      <c r="I44" s="2"/>
    </row>
    <row r="45" spans="1:9" ht="109.2" x14ac:dyDescent="0.3">
      <c r="A45" s="15">
        <v>42</v>
      </c>
      <c r="B45" s="2" t="s">
        <v>143</v>
      </c>
      <c r="C45" s="16" t="s">
        <v>98</v>
      </c>
      <c r="D45" s="29">
        <v>1</v>
      </c>
      <c r="E45" s="30" t="s">
        <v>42</v>
      </c>
      <c r="F45" s="26"/>
      <c r="G45" s="27"/>
      <c r="H45" s="2"/>
      <c r="I45" s="2"/>
    </row>
    <row r="46" spans="1:9" ht="234" x14ac:dyDescent="0.3">
      <c r="A46" s="15">
        <v>43</v>
      </c>
      <c r="B46" s="2" t="s">
        <v>144</v>
      </c>
      <c r="C46" s="16" t="s">
        <v>99</v>
      </c>
      <c r="D46" s="29">
        <v>1</v>
      </c>
      <c r="E46" s="30" t="s">
        <v>42</v>
      </c>
      <c r="F46" s="26"/>
      <c r="G46" s="27"/>
      <c r="H46" s="2"/>
      <c r="I46" s="2"/>
    </row>
    <row r="47" spans="1:9" ht="140.4" x14ac:dyDescent="0.3">
      <c r="A47" s="15">
        <v>44</v>
      </c>
      <c r="B47" s="2" t="s">
        <v>145</v>
      </c>
      <c r="C47" s="16" t="s">
        <v>100</v>
      </c>
      <c r="D47" s="29">
        <v>1</v>
      </c>
      <c r="E47" s="30" t="s">
        <v>42</v>
      </c>
      <c r="F47" s="26"/>
      <c r="G47" s="27"/>
      <c r="H47" s="2"/>
      <c r="I47" s="2"/>
    </row>
    <row r="48" spans="1:9" ht="202.8" x14ac:dyDescent="0.3">
      <c r="A48" s="15">
        <v>45</v>
      </c>
      <c r="B48" s="2" t="s">
        <v>146</v>
      </c>
      <c r="C48" s="16" t="s">
        <v>101</v>
      </c>
      <c r="D48" s="29">
        <v>1</v>
      </c>
      <c r="E48" s="30" t="s">
        <v>42</v>
      </c>
      <c r="F48" s="26"/>
      <c r="G48" s="27"/>
      <c r="H48" s="2"/>
      <c r="I48" s="2"/>
    </row>
    <row r="49" spans="1:9" ht="358.8" x14ac:dyDescent="0.3">
      <c r="A49" s="15">
        <v>46</v>
      </c>
      <c r="B49" s="2" t="s">
        <v>147</v>
      </c>
      <c r="C49" s="16" t="s">
        <v>102</v>
      </c>
      <c r="D49" s="29">
        <v>1</v>
      </c>
      <c r="E49" s="30" t="s">
        <v>42</v>
      </c>
      <c r="F49" s="26"/>
      <c r="G49" s="27"/>
      <c r="H49" s="2"/>
      <c r="I49" s="2"/>
    </row>
    <row r="50" spans="1:9" ht="109.2" x14ac:dyDescent="0.3">
      <c r="A50" s="15">
        <v>47</v>
      </c>
      <c r="B50" s="2" t="s">
        <v>148</v>
      </c>
      <c r="C50" s="16" t="s">
        <v>103</v>
      </c>
      <c r="D50" s="29">
        <v>1</v>
      </c>
      <c r="E50" s="30" t="s">
        <v>42</v>
      </c>
      <c r="F50" s="26"/>
      <c r="G50" s="27"/>
      <c r="H50" s="2"/>
      <c r="I50" s="2"/>
    </row>
    <row r="51" spans="1:9" ht="409.6" x14ac:dyDescent="0.3">
      <c r="A51" s="15">
        <v>48</v>
      </c>
      <c r="B51" s="2" t="s">
        <v>149</v>
      </c>
      <c r="C51" s="16" t="s">
        <v>104</v>
      </c>
      <c r="D51" s="29">
        <v>1</v>
      </c>
      <c r="E51" s="30" t="s">
        <v>42</v>
      </c>
      <c r="F51" s="26"/>
      <c r="G51" s="27"/>
      <c r="H51" s="2"/>
      <c r="I51" s="2"/>
    </row>
    <row r="52" spans="1:9" ht="109.2" x14ac:dyDescent="0.3">
      <c r="A52" s="15">
        <v>49</v>
      </c>
      <c r="B52" s="2" t="s">
        <v>150</v>
      </c>
      <c r="C52" s="16" t="s">
        <v>59</v>
      </c>
      <c r="D52" s="29">
        <v>1</v>
      </c>
      <c r="E52" s="30" t="s">
        <v>44</v>
      </c>
      <c r="F52" s="26"/>
      <c r="G52" s="27"/>
      <c r="H52" s="2"/>
      <c r="I52" s="2"/>
    </row>
    <row r="53" spans="1:9" ht="140.4" x14ac:dyDescent="0.3">
      <c r="A53" s="15">
        <v>50</v>
      </c>
      <c r="B53" s="2" t="s">
        <v>151</v>
      </c>
      <c r="C53" s="16" t="s">
        <v>60</v>
      </c>
      <c r="D53" s="29">
        <v>1</v>
      </c>
      <c r="E53" s="30" t="s">
        <v>44</v>
      </c>
      <c r="F53" s="26"/>
      <c r="G53" s="27"/>
      <c r="H53" s="2"/>
      <c r="I53" s="2"/>
    </row>
    <row r="54" spans="1:9" ht="187.2" x14ac:dyDescent="0.3">
      <c r="A54" s="15">
        <v>51</v>
      </c>
      <c r="B54" s="2" t="s">
        <v>152</v>
      </c>
      <c r="C54" s="16" t="s">
        <v>61</v>
      </c>
      <c r="D54" s="29">
        <v>1</v>
      </c>
      <c r="E54" s="30" t="s">
        <v>44</v>
      </c>
      <c r="F54" s="26"/>
      <c r="G54" s="27"/>
      <c r="H54" s="2"/>
      <c r="I54" s="2"/>
    </row>
    <row r="55" spans="1:9" ht="93.6" x14ac:dyDescent="0.3">
      <c r="A55" s="15">
        <v>52</v>
      </c>
      <c r="B55" s="2" t="s">
        <v>153</v>
      </c>
      <c r="C55" s="16" t="s">
        <v>62</v>
      </c>
      <c r="D55" s="29">
        <v>1</v>
      </c>
      <c r="E55" s="30" t="s">
        <v>44</v>
      </c>
      <c r="F55" s="26"/>
      <c r="G55" s="27"/>
      <c r="H55" s="2"/>
      <c r="I55" s="2"/>
    </row>
    <row r="56" spans="1:9" ht="124.8" x14ac:dyDescent="0.3">
      <c r="A56" s="15">
        <v>53</v>
      </c>
      <c r="B56" s="2" t="s">
        <v>154</v>
      </c>
      <c r="C56" s="16" t="s">
        <v>164</v>
      </c>
      <c r="D56" s="29">
        <v>2</v>
      </c>
      <c r="E56" s="30" t="s">
        <v>165</v>
      </c>
      <c r="F56" s="26"/>
      <c r="G56" s="27"/>
      <c r="H56" s="2"/>
      <c r="I56" s="2"/>
    </row>
    <row r="57" spans="1:9" ht="140.4" x14ac:dyDescent="0.3">
      <c r="A57" s="15">
        <v>54</v>
      </c>
      <c r="B57" s="2" t="s">
        <v>155</v>
      </c>
      <c r="C57" s="16" t="s">
        <v>63</v>
      </c>
      <c r="D57" s="29">
        <v>1</v>
      </c>
      <c r="E57" s="30" t="s">
        <v>44</v>
      </c>
      <c r="F57" s="26"/>
      <c r="G57" s="27"/>
      <c r="H57" s="2"/>
      <c r="I57" s="2"/>
    </row>
    <row r="58" spans="1:9" ht="78" x14ac:dyDescent="0.3">
      <c r="A58" s="15">
        <v>55</v>
      </c>
      <c r="B58" s="2" t="s">
        <v>156</v>
      </c>
      <c r="C58" s="16" t="s">
        <v>64</v>
      </c>
      <c r="D58" s="29">
        <v>1</v>
      </c>
      <c r="E58" s="30" t="s">
        <v>44</v>
      </c>
      <c r="F58" s="26"/>
      <c r="G58" s="27"/>
      <c r="H58" s="2"/>
      <c r="I58" s="2"/>
    </row>
    <row r="59" spans="1:9" ht="218.4" x14ac:dyDescent="0.3">
      <c r="A59" s="15">
        <v>56</v>
      </c>
      <c r="B59" s="2" t="s">
        <v>157</v>
      </c>
      <c r="C59" s="16" t="s">
        <v>65</v>
      </c>
      <c r="D59" s="29">
        <v>1</v>
      </c>
      <c r="E59" s="30" t="s">
        <v>44</v>
      </c>
      <c r="F59" s="26"/>
      <c r="G59" s="27"/>
      <c r="H59" s="2"/>
      <c r="I59" s="2"/>
    </row>
    <row r="60" spans="1:9" ht="218.4" x14ac:dyDescent="0.3">
      <c r="A60" s="15">
        <v>57</v>
      </c>
      <c r="B60" s="2" t="s">
        <v>157</v>
      </c>
      <c r="C60" s="16" t="s">
        <v>66</v>
      </c>
      <c r="D60" s="29">
        <v>1</v>
      </c>
      <c r="E60" s="30" t="s">
        <v>44</v>
      </c>
      <c r="F60" s="26"/>
      <c r="G60" s="27"/>
      <c r="H60" s="2"/>
      <c r="I60" s="2"/>
    </row>
    <row r="61" spans="1:9" ht="124.8" x14ac:dyDescent="0.3">
      <c r="A61" s="15">
        <v>58</v>
      </c>
      <c r="B61" s="2" t="s">
        <v>158</v>
      </c>
      <c r="C61" s="21" t="s">
        <v>54</v>
      </c>
      <c r="D61" s="17">
        <v>1</v>
      </c>
      <c r="E61" s="18" t="s">
        <v>44</v>
      </c>
      <c r="F61" s="89"/>
      <c r="G61" s="90"/>
      <c r="H61" s="2"/>
      <c r="I61" s="17"/>
    </row>
    <row r="62" spans="1:9" ht="93.6" x14ac:dyDescent="0.3">
      <c r="A62" s="15">
        <v>59</v>
      </c>
      <c r="B62" s="2" t="s">
        <v>159</v>
      </c>
      <c r="C62" s="16" t="s">
        <v>55</v>
      </c>
      <c r="D62" s="17">
        <v>1</v>
      </c>
      <c r="E62" s="18" t="s">
        <v>44</v>
      </c>
      <c r="F62" s="89"/>
      <c r="G62" s="90"/>
      <c r="H62" s="2"/>
      <c r="I62" s="17"/>
    </row>
    <row r="63" spans="1:9" ht="249.6" x14ac:dyDescent="0.3">
      <c r="A63" s="15">
        <v>60</v>
      </c>
      <c r="B63" s="2" t="s">
        <v>160</v>
      </c>
      <c r="C63" s="16" t="s">
        <v>56</v>
      </c>
      <c r="D63" s="17">
        <v>1</v>
      </c>
      <c r="E63" s="18" t="s">
        <v>44</v>
      </c>
      <c r="F63" s="89"/>
      <c r="G63" s="90"/>
      <c r="H63" s="2"/>
      <c r="I63" s="2"/>
    </row>
    <row r="64" spans="1:9" ht="78" x14ac:dyDescent="0.3">
      <c r="A64" s="15">
        <v>61</v>
      </c>
      <c r="B64" s="2" t="s">
        <v>161</v>
      </c>
      <c r="C64" s="16" t="s">
        <v>57</v>
      </c>
      <c r="D64" s="29">
        <v>3</v>
      </c>
      <c r="E64" s="18" t="s">
        <v>44</v>
      </c>
      <c r="F64" s="89"/>
      <c r="G64" s="90"/>
      <c r="H64" s="2"/>
      <c r="I64" s="2"/>
    </row>
    <row r="65" spans="1:9" ht="140.4" x14ac:dyDescent="0.3">
      <c r="A65" s="15">
        <v>62</v>
      </c>
      <c r="B65" s="2" t="s">
        <v>162</v>
      </c>
      <c r="C65" s="16" t="s">
        <v>58</v>
      </c>
      <c r="D65" s="29">
        <v>1</v>
      </c>
      <c r="E65" s="18" t="s">
        <v>44</v>
      </c>
      <c r="F65" s="26"/>
      <c r="G65" s="27"/>
      <c r="H65" s="2"/>
      <c r="I65" s="2"/>
    </row>
    <row r="66" spans="1:9" ht="16.2" thickBot="1" x14ac:dyDescent="0.35">
      <c r="A66" s="28"/>
      <c r="B66" s="2"/>
      <c r="C66" s="16"/>
      <c r="D66" s="29">
        <f>SUM(D4:D65)</f>
        <v>66</v>
      </c>
      <c r="E66" s="30"/>
      <c r="F66" s="89"/>
      <c r="G66" s="90"/>
      <c r="H66" s="2"/>
      <c r="I66" s="2"/>
    </row>
    <row r="67" spans="1:9" x14ac:dyDescent="0.3">
      <c r="A67" s="76"/>
      <c r="B67" s="74"/>
      <c r="C67" s="74"/>
      <c r="D67" s="75"/>
      <c r="E67" s="8"/>
      <c r="F67" s="76" t="s">
        <v>1</v>
      </c>
      <c r="G67" s="74"/>
      <c r="H67" s="77"/>
      <c r="I67" s="78"/>
    </row>
    <row r="68" spans="1:9" ht="46.8" x14ac:dyDescent="0.3">
      <c r="A68" s="79" t="s">
        <v>35</v>
      </c>
      <c r="B68" s="80"/>
      <c r="C68" s="61" t="s">
        <v>37</v>
      </c>
      <c r="D68" s="63"/>
      <c r="E68" s="18"/>
      <c r="F68" s="32" t="s">
        <v>34</v>
      </c>
      <c r="G68" s="61"/>
      <c r="H68" s="62"/>
      <c r="I68" s="63"/>
    </row>
    <row r="69" spans="1:9" ht="31.2" x14ac:dyDescent="0.3">
      <c r="A69" s="79" t="s">
        <v>28</v>
      </c>
      <c r="B69" s="80"/>
      <c r="C69" s="61" t="s">
        <v>38</v>
      </c>
      <c r="D69" s="63"/>
      <c r="E69" s="18"/>
      <c r="F69" s="32" t="s">
        <v>29</v>
      </c>
      <c r="G69" s="61"/>
      <c r="H69" s="62"/>
      <c r="I69" s="63"/>
    </row>
    <row r="70" spans="1:9" ht="31.8" thickBot="1" x14ac:dyDescent="0.35">
      <c r="A70" s="81" t="s">
        <v>23</v>
      </c>
      <c r="B70" s="82"/>
      <c r="C70" s="86" t="s">
        <v>36</v>
      </c>
      <c r="D70" s="87"/>
      <c r="E70" s="33"/>
      <c r="F70" s="32" t="s">
        <v>14</v>
      </c>
      <c r="G70" s="61"/>
      <c r="H70" s="62"/>
      <c r="I70" s="63"/>
    </row>
    <row r="71" spans="1:9" ht="15" customHeight="1" x14ac:dyDescent="0.3">
      <c r="A71" s="64" t="s">
        <v>175</v>
      </c>
      <c r="B71" s="65"/>
      <c r="C71" s="65"/>
      <c r="D71" s="66"/>
      <c r="E71" s="34"/>
      <c r="F71" s="35" t="s">
        <v>5</v>
      </c>
      <c r="G71" s="61"/>
      <c r="H71" s="62"/>
      <c r="I71" s="63"/>
    </row>
    <row r="72" spans="1:9" x14ac:dyDescent="0.3">
      <c r="A72" s="67"/>
      <c r="B72" s="68"/>
      <c r="C72" s="68"/>
      <c r="D72" s="69"/>
      <c r="E72" s="34"/>
      <c r="F72" s="35" t="s">
        <v>6</v>
      </c>
      <c r="G72" s="61"/>
      <c r="H72" s="62"/>
      <c r="I72" s="63"/>
    </row>
    <row r="73" spans="1:9" x14ac:dyDescent="0.3">
      <c r="A73" s="67"/>
      <c r="B73" s="68"/>
      <c r="C73" s="68"/>
      <c r="D73" s="69"/>
      <c r="E73" s="34"/>
      <c r="F73" s="35" t="s">
        <v>7</v>
      </c>
      <c r="G73" s="36"/>
      <c r="H73" s="37" t="s">
        <v>15</v>
      </c>
      <c r="I73" s="38"/>
    </row>
    <row r="74" spans="1:9" x14ac:dyDescent="0.3">
      <c r="A74" s="67"/>
      <c r="B74" s="68"/>
      <c r="C74" s="68"/>
      <c r="D74" s="69"/>
      <c r="E74" s="34"/>
      <c r="F74" s="35" t="s">
        <v>8</v>
      </c>
      <c r="G74" s="36"/>
      <c r="H74" s="37" t="s">
        <v>16</v>
      </c>
      <c r="I74" s="38"/>
    </row>
    <row r="75" spans="1:9" ht="60" customHeight="1" x14ac:dyDescent="0.3">
      <c r="A75" s="67"/>
      <c r="B75" s="68"/>
      <c r="C75" s="68"/>
      <c r="D75" s="69"/>
      <c r="E75" s="34"/>
      <c r="F75" s="35" t="s">
        <v>12</v>
      </c>
      <c r="G75" s="61"/>
      <c r="H75" s="62"/>
      <c r="I75" s="63"/>
    </row>
    <row r="76" spans="1:9" x14ac:dyDescent="0.3">
      <c r="A76" s="67"/>
      <c r="B76" s="68"/>
      <c r="C76" s="68"/>
      <c r="D76" s="69"/>
      <c r="E76" s="34"/>
      <c r="F76" s="35" t="s">
        <v>11</v>
      </c>
      <c r="G76" s="61"/>
      <c r="H76" s="62"/>
      <c r="I76" s="63"/>
    </row>
    <row r="77" spans="1:9" x14ac:dyDescent="0.3">
      <c r="A77" s="67"/>
      <c r="B77" s="68"/>
      <c r="C77" s="68"/>
      <c r="D77" s="69"/>
      <c r="E77" s="34"/>
      <c r="F77" s="35" t="s">
        <v>9</v>
      </c>
      <c r="G77" s="61"/>
      <c r="H77" s="62"/>
      <c r="I77" s="63"/>
    </row>
    <row r="78" spans="1:9" ht="31.5" customHeight="1" thickBot="1" x14ac:dyDescent="0.35">
      <c r="A78" s="70"/>
      <c r="B78" s="71"/>
      <c r="C78" s="71"/>
      <c r="D78" s="72"/>
      <c r="E78" s="39"/>
      <c r="F78" s="40" t="s">
        <v>17</v>
      </c>
      <c r="G78" s="86"/>
      <c r="H78" s="88"/>
      <c r="I78" s="87"/>
    </row>
  </sheetData>
  <protectedRanges>
    <protectedRange sqref="C1 C68:E70 A71 G75:I78 I73:I74 G73:G74 G68:I72 D4:I66" name="Område1"/>
    <protectedRange sqref="B4:C4" name="Område1_2"/>
    <protectedRange sqref="B5:C5" name="Område1_2_1"/>
    <protectedRange sqref="B6:C6 B64:B65 B32:B60" name="Område1_2_2"/>
    <protectedRange sqref="B7:C7" name="Område1_2_3"/>
    <protectedRange sqref="B8:C8" name="Område1_2_4"/>
    <protectedRange sqref="B9:C9" name="Område1_2_6"/>
    <protectedRange sqref="B10:C10" name="Område1_2_7"/>
    <protectedRange sqref="B11:C11" name="Område1_2_8"/>
    <protectedRange sqref="B12:C12" name="Område1_2_9"/>
    <protectedRange sqref="B13:C13" name="Område1_2_10"/>
    <protectedRange sqref="B14:C14" name="Område1_2_11"/>
    <protectedRange sqref="B15:C15" name="Område1_2_12"/>
    <protectedRange sqref="B16:C16" name="Område1_2_14"/>
    <protectedRange sqref="B17:C18" name="Område1_2_15"/>
    <protectedRange sqref="B19:C19" name="Område1_2_16"/>
    <protectedRange sqref="B20:C20" name="Område1_2_17"/>
    <protectedRange sqref="B21:C22" name="Område1_2_18"/>
    <protectedRange sqref="B23:C24" name="Område1_2_19"/>
    <protectedRange sqref="C28" name="Område1_3"/>
    <protectedRange sqref="B28 B25:C27" name="Område1_2_20"/>
    <protectedRange sqref="B61:C63 C64:C65 B29:C31 C32:C60" name="Område1_4"/>
    <protectedRange sqref="B66" name="Område1_1"/>
    <protectedRange sqref="C66" name="Område1_5"/>
  </protectedRanges>
  <autoFilter ref="C3:E78" xr:uid="{00000000-0009-0000-0000-000000000000}"/>
  <mergeCells count="54">
    <mergeCell ref="F29:G29"/>
    <mergeCell ref="F66:G66"/>
    <mergeCell ref="F23:G23"/>
    <mergeCell ref="F24:G24"/>
    <mergeCell ref="F25:G25"/>
    <mergeCell ref="F26:G26"/>
    <mergeCell ref="F27:G27"/>
    <mergeCell ref="F31:G31"/>
    <mergeCell ref="F61:G61"/>
    <mergeCell ref="F62:G62"/>
    <mergeCell ref="F63:G63"/>
    <mergeCell ref="F64:G64"/>
    <mergeCell ref="F19:G19"/>
    <mergeCell ref="F20:G20"/>
    <mergeCell ref="F21:G21"/>
    <mergeCell ref="F22:G22"/>
    <mergeCell ref="F28:G28"/>
    <mergeCell ref="F14:G14"/>
    <mergeCell ref="F15:G15"/>
    <mergeCell ref="F16:G16"/>
    <mergeCell ref="F17:G17"/>
    <mergeCell ref="F18:G18"/>
    <mergeCell ref="C1:H1"/>
    <mergeCell ref="F9:G9"/>
    <mergeCell ref="F10:G10"/>
    <mergeCell ref="F11:G11"/>
    <mergeCell ref="F12:G12"/>
    <mergeCell ref="F3:G3"/>
    <mergeCell ref="F4:G4"/>
    <mergeCell ref="F5:G5"/>
    <mergeCell ref="F7:G7"/>
    <mergeCell ref="F8:G8"/>
    <mergeCell ref="F6:G6"/>
    <mergeCell ref="A71:D78"/>
    <mergeCell ref="G2:I2"/>
    <mergeCell ref="A67:D67"/>
    <mergeCell ref="F67:I67"/>
    <mergeCell ref="C68:D68"/>
    <mergeCell ref="A69:B69"/>
    <mergeCell ref="A70:B70"/>
    <mergeCell ref="A2:D2"/>
    <mergeCell ref="A68:B68"/>
    <mergeCell ref="C69:D69"/>
    <mergeCell ref="C70:D70"/>
    <mergeCell ref="G78:I78"/>
    <mergeCell ref="G68:I68"/>
    <mergeCell ref="G72:I72"/>
    <mergeCell ref="G75:I75"/>
    <mergeCell ref="F13:G13"/>
    <mergeCell ref="G76:I76"/>
    <mergeCell ref="G77:I77"/>
    <mergeCell ref="G69:I69"/>
    <mergeCell ref="G70:I70"/>
    <mergeCell ref="G71:I71"/>
  </mergeCells>
  <pageMargins left="0.70866141732283472" right="0.70866141732283472" top="0.74803149606299213" bottom="0.74803149606299213" header="0.31496062992125984" footer="0.31496062992125984"/>
  <pageSetup scale="35" orientation="portrait" r:id="rId1"/>
  <headerFooter>
    <oddHeader>&amp;C&amp;18Annex A.1 - DRC TECHNICAL BID FORM FOR SERVICES</oddHeader>
    <oddFooter>&amp;LCT PROCUREMENT 06_and 37_ANNEX A - DRC Bid Form for SERVICES
Date: 01-01-2018 •  Valid from: 01-01-2018&amp;CPage &amp;P of &amp;N</oddFooter>
  </headerFooter>
  <rowBreaks count="1" manualBreakCount="1">
    <brk id="59"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80"/>
  <sheetViews>
    <sheetView topLeftCell="A70" zoomScale="62" zoomScaleNormal="62" zoomScaleSheetLayoutView="120" zoomScalePageLayoutView="90" workbookViewId="0">
      <selection activeCell="B87" sqref="B87"/>
    </sheetView>
  </sheetViews>
  <sheetFormatPr defaultColWidth="8.88671875" defaultRowHeight="13.8" x14ac:dyDescent="0.3"/>
  <cols>
    <col min="1" max="1" width="8.88671875" style="1"/>
    <col min="2" max="2" width="34.109375" style="1" customWidth="1"/>
    <col min="3" max="3" width="94.21875" style="1" bestFit="1" customWidth="1"/>
    <col min="4" max="4" width="18" style="1" bestFit="1" customWidth="1"/>
    <col min="5" max="5" width="8.88671875" style="43" bestFit="1" customWidth="1"/>
    <col min="6" max="6" width="21.21875" style="1" bestFit="1" customWidth="1"/>
    <col min="7" max="7" width="16.6640625" style="1" bestFit="1" customWidth="1"/>
    <col min="8" max="8" width="15.5546875" style="1" bestFit="1" customWidth="1"/>
    <col min="9" max="9" width="16.6640625" style="1" customWidth="1"/>
    <col min="10" max="16384" width="8.88671875" style="1"/>
  </cols>
  <sheetData>
    <row r="1" spans="1:9" ht="42.75" customHeight="1" thickBot="1" x14ac:dyDescent="0.35">
      <c r="A1" s="5"/>
      <c r="B1" s="44"/>
      <c r="C1" s="91" t="s">
        <v>173</v>
      </c>
      <c r="D1" s="91"/>
      <c r="E1" s="91"/>
      <c r="F1" s="91"/>
      <c r="G1" s="91"/>
      <c r="H1" s="92"/>
      <c r="I1" s="6" t="s">
        <v>32</v>
      </c>
    </row>
    <row r="2" spans="1:9" ht="15.6" x14ac:dyDescent="0.3">
      <c r="A2" s="83" t="s">
        <v>0</v>
      </c>
      <c r="B2" s="84"/>
      <c r="C2" s="84"/>
      <c r="D2" s="85"/>
      <c r="E2" s="10"/>
      <c r="F2" s="76" t="s">
        <v>1</v>
      </c>
      <c r="G2" s="74"/>
      <c r="H2" s="74"/>
      <c r="I2" s="75"/>
    </row>
    <row r="3" spans="1:9" ht="46.8" x14ac:dyDescent="0.3">
      <c r="A3" s="11" t="s">
        <v>2</v>
      </c>
      <c r="B3" s="12" t="s">
        <v>25</v>
      </c>
      <c r="C3" s="12" t="s">
        <v>26</v>
      </c>
      <c r="D3" s="13" t="s">
        <v>3</v>
      </c>
      <c r="E3" s="14" t="s">
        <v>41</v>
      </c>
      <c r="F3" s="11" t="s">
        <v>27</v>
      </c>
      <c r="G3" s="12" t="s">
        <v>4</v>
      </c>
      <c r="H3" s="12" t="s">
        <v>19</v>
      </c>
      <c r="I3" s="13" t="s">
        <v>18</v>
      </c>
    </row>
    <row r="4" spans="1:9" ht="46.8" x14ac:dyDescent="0.3">
      <c r="A4" s="15">
        <v>1</v>
      </c>
      <c r="B4" s="2" t="s">
        <v>105</v>
      </c>
      <c r="C4" s="16" t="s">
        <v>74</v>
      </c>
      <c r="D4" s="17">
        <v>1</v>
      </c>
      <c r="E4" s="23" t="s">
        <v>42</v>
      </c>
      <c r="F4" s="15">
        <f>+'Annex A.1 Technical Bid'!G4</f>
        <v>0</v>
      </c>
      <c r="G4" s="2">
        <f>+'Annex A.1 Technical Bid'!I4</f>
        <v>0</v>
      </c>
      <c r="H4" s="2"/>
      <c r="I4" s="58">
        <f>H4*G4</f>
        <v>0</v>
      </c>
    </row>
    <row r="5" spans="1:9" ht="31.2" x14ac:dyDescent="0.3">
      <c r="A5" s="15">
        <v>2</v>
      </c>
      <c r="B5" s="2" t="s">
        <v>163</v>
      </c>
      <c r="C5" s="16" t="s">
        <v>75</v>
      </c>
      <c r="D5" s="19">
        <v>1</v>
      </c>
      <c r="E5" s="20" t="s">
        <v>42</v>
      </c>
      <c r="F5" s="15">
        <f>+'Annex A.1 Technical Bid'!G5</f>
        <v>0</v>
      </c>
      <c r="G5" s="2">
        <f>+'Annex A.1 Technical Bid'!I5</f>
        <v>0</v>
      </c>
      <c r="H5" s="2"/>
      <c r="I5" s="58">
        <f t="shared" ref="I5:I66" si="0">H5*G5</f>
        <v>0</v>
      </c>
    </row>
    <row r="6" spans="1:9" ht="31.2" x14ac:dyDescent="0.3">
      <c r="A6" s="15">
        <v>3</v>
      </c>
      <c r="B6" s="2" t="s">
        <v>106</v>
      </c>
      <c r="C6" s="21" t="s">
        <v>76</v>
      </c>
      <c r="D6" s="19">
        <v>1</v>
      </c>
      <c r="E6" s="20" t="s">
        <v>42</v>
      </c>
      <c r="F6" s="15">
        <f>+'Annex A.1 Technical Bid'!G6</f>
        <v>0</v>
      </c>
      <c r="G6" s="2">
        <f>+'Annex A.1 Technical Bid'!I6</f>
        <v>0</v>
      </c>
      <c r="H6" s="2"/>
      <c r="I6" s="58">
        <f t="shared" si="0"/>
        <v>0</v>
      </c>
    </row>
    <row r="7" spans="1:9" ht="31.2" x14ac:dyDescent="0.3">
      <c r="A7" s="15">
        <v>4</v>
      </c>
      <c r="B7" s="3" t="s">
        <v>107</v>
      </c>
      <c r="C7" s="21" t="s">
        <v>77</v>
      </c>
      <c r="D7" s="19">
        <v>1</v>
      </c>
      <c r="E7" s="20" t="s">
        <v>42</v>
      </c>
      <c r="F7" s="15">
        <f>+'Annex A.1 Technical Bid'!G7</f>
        <v>0</v>
      </c>
      <c r="G7" s="2">
        <f>+'Annex A.1 Technical Bid'!I7</f>
        <v>0</v>
      </c>
      <c r="H7" s="2"/>
      <c r="I7" s="58">
        <f t="shared" si="0"/>
        <v>0</v>
      </c>
    </row>
    <row r="8" spans="1:9" ht="124.8" x14ac:dyDescent="0.3">
      <c r="A8" s="15">
        <v>5</v>
      </c>
      <c r="B8" s="2" t="s">
        <v>108</v>
      </c>
      <c r="C8" s="16" t="s">
        <v>78</v>
      </c>
      <c r="D8" s="19">
        <v>1</v>
      </c>
      <c r="E8" s="20" t="s">
        <v>42</v>
      </c>
      <c r="F8" s="15">
        <f>+'Annex A.1 Technical Bid'!G8</f>
        <v>0</v>
      </c>
      <c r="G8" s="2">
        <f>+'Annex A.1 Technical Bid'!I8</f>
        <v>0</v>
      </c>
      <c r="H8" s="2"/>
      <c r="I8" s="58">
        <f t="shared" si="0"/>
        <v>0</v>
      </c>
    </row>
    <row r="9" spans="1:9" ht="62.4" x14ac:dyDescent="0.3">
      <c r="A9" s="15">
        <v>6</v>
      </c>
      <c r="B9" s="2" t="s">
        <v>109</v>
      </c>
      <c r="C9" s="16" t="s">
        <v>79</v>
      </c>
      <c r="D9" s="19">
        <v>1</v>
      </c>
      <c r="E9" s="20" t="s">
        <v>42</v>
      </c>
      <c r="F9" s="15">
        <f>+'Annex A.1 Technical Bid'!G9</f>
        <v>0</v>
      </c>
      <c r="G9" s="2">
        <f>+'Annex A.1 Technical Bid'!I9</f>
        <v>0</v>
      </c>
      <c r="H9" s="2"/>
      <c r="I9" s="58">
        <f t="shared" si="0"/>
        <v>0</v>
      </c>
    </row>
    <row r="10" spans="1:9" ht="46.8" x14ac:dyDescent="0.3">
      <c r="A10" s="15">
        <v>7</v>
      </c>
      <c r="B10" s="2" t="s">
        <v>110</v>
      </c>
      <c r="C10" s="16" t="s">
        <v>80</v>
      </c>
      <c r="D10" s="19">
        <v>1</v>
      </c>
      <c r="E10" s="20" t="s">
        <v>42</v>
      </c>
      <c r="F10" s="15">
        <f>+'Annex A.1 Technical Bid'!G10</f>
        <v>0</v>
      </c>
      <c r="G10" s="2">
        <f>+'Annex A.1 Technical Bid'!I10</f>
        <v>0</v>
      </c>
      <c r="H10" s="2"/>
      <c r="I10" s="58">
        <f t="shared" si="0"/>
        <v>0</v>
      </c>
    </row>
    <row r="11" spans="1:9" ht="62.4" x14ac:dyDescent="0.3">
      <c r="A11" s="15">
        <v>8</v>
      </c>
      <c r="B11" s="2" t="s">
        <v>111</v>
      </c>
      <c r="C11" s="16" t="s">
        <v>81</v>
      </c>
      <c r="D11" s="19">
        <v>1</v>
      </c>
      <c r="E11" s="20" t="s">
        <v>42</v>
      </c>
      <c r="F11" s="15">
        <f>+'Annex A.1 Technical Bid'!G11</f>
        <v>0</v>
      </c>
      <c r="G11" s="2">
        <f>+'Annex A.1 Technical Bid'!I11</f>
        <v>0</v>
      </c>
      <c r="H11" s="2"/>
      <c r="I11" s="58">
        <f t="shared" si="0"/>
        <v>0</v>
      </c>
    </row>
    <row r="12" spans="1:9" ht="109.2" x14ac:dyDescent="0.3">
      <c r="A12" s="15">
        <v>9</v>
      </c>
      <c r="B12" s="2" t="s">
        <v>112</v>
      </c>
      <c r="C12" s="16" t="s">
        <v>82</v>
      </c>
      <c r="D12" s="19">
        <v>1</v>
      </c>
      <c r="E12" s="20" t="s">
        <v>42</v>
      </c>
      <c r="F12" s="15">
        <f>+'Annex A.1 Technical Bid'!G12</f>
        <v>0</v>
      </c>
      <c r="G12" s="2">
        <f>+'Annex A.1 Technical Bid'!I12</f>
        <v>0</v>
      </c>
      <c r="H12" s="2"/>
      <c r="I12" s="58">
        <f t="shared" si="0"/>
        <v>0</v>
      </c>
    </row>
    <row r="13" spans="1:9" ht="31.2" x14ac:dyDescent="0.3">
      <c r="A13" s="15">
        <v>10</v>
      </c>
      <c r="B13" s="2" t="s">
        <v>113</v>
      </c>
      <c r="C13" s="16" t="s">
        <v>83</v>
      </c>
      <c r="D13" s="19">
        <v>1</v>
      </c>
      <c r="E13" s="20" t="s">
        <v>42</v>
      </c>
      <c r="F13" s="15">
        <f>+'Annex A.1 Technical Bid'!G13</f>
        <v>0</v>
      </c>
      <c r="G13" s="2">
        <f>+'Annex A.1 Technical Bid'!I13</f>
        <v>0</v>
      </c>
      <c r="H13" s="2"/>
      <c r="I13" s="58">
        <f t="shared" si="0"/>
        <v>0</v>
      </c>
    </row>
    <row r="14" spans="1:9" ht="31.2" x14ac:dyDescent="0.3">
      <c r="A14" s="15">
        <v>11</v>
      </c>
      <c r="B14" s="2" t="s">
        <v>114</v>
      </c>
      <c r="C14" s="16" t="s">
        <v>84</v>
      </c>
      <c r="D14" s="19">
        <v>1</v>
      </c>
      <c r="E14" s="20" t="s">
        <v>42</v>
      </c>
      <c r="F14" s="15">
        <f>+'Annex A.1 Technical Bid'!G14</f>
        <v>0</v>
      </c>
      <c r="G14" s="2">
        <f>+'Annex A.1 Technical Bid'!I14</f>
        <v>0</v>
      </c>
      <c r="H14" s="2"/>
      <c r="I14" s="58">
        <f t="shared" si="0"/>
        <v>0</v>
      </c>
    </row>
    <row r="15" spans="1:9" ht="62.4" x14ac:dyDescent="0.3">
      <c r="A15" s="15">
        <v>12</v>
      </c>
      <c r="B15" s="21" t="s">
        <v>115</v>
      </c>
      <c r="C15" s="21" t="s">
        <v>43</v>
      </c>
      <c r="D15" s="22">
        <v>1</v>
      </c>
      <c r="E15" s="20" t="s">
        <v>44</v>
      </c>
      <c r="F15" s="15">
        <f>+'Annex A.1 Technical Bid'!G15</f>
        <v>0</v>
      </c>
      <c r="G15" s="2">
        <f>+'Annex A.1 Technical Bid'!I15</f>
        <v>0</v>
      </c>
      <c r="H15" s="2"/>
      <c r="I15" s="58">
        <f t="shared" si="0"/>
        <v>0</v>
      </c>
    </row>
    <row r="16" spans="1:9" ht="46.8" x14ac:dyDescent="0.3">
      <c r="A16" s="15">
        <v>13</v>
      </c>
      <c r="B16" s="2" t="s">
        <v>116</v>
      </c>
      <c r="C16" s="3" t="s">
        <v>45</v>
      </c>
      <c r="D16" s="19">
        <v>1</v>
      </c>
      <c r="E16" s="20" t="s">
        <v>44</v>
      </c>
      <c r="F16" s="15">
        <f>+'Annex A.1 Technical Bid'!G16</f>
        <v>0</v>
      </c>
      <c r="G16" s="2">
        <f>+'Annex A.1 Technical Bid'!I16</f>
        <v>0</v>
      </c>
      <c r="H16" s="2"/>
      <c r="I16" s="58">
        <f t="shared" si="0"/>
        <v>0</v>
      </c>
    </row>
    <row r="17" spans="1:9" ht="78" x14ac:dyDescent="0.3">
      <c r="A17" s="15">
        <v>14</v>
      </c>
      <c r="B17" s="2" t="s">
        <v>117</v>
      </c>
      <c r="C17" s="16" t="s">
        <v>46</v>
      </c>
      <c r="D17" s="19">
        <v>1</v>
      </c>
      <c r="E17" s="20" t="s">
        <v>44</v>
      </c>
      <c r="F17" s="15">
        <f>+'Annex A.1 Technical Bid'!G17</f>
        <v>0</v>
      </c>
      <c r="G17" s="2">
        <f>+'Annex A.1 Technical Bid'!I17</f>
        <v>0</v>
      </c>
      <c r="H17" s="2"/>
      <c r="I17" s="58">
        <f t="shared" si="0"/>
        <v>0</v>
      </c>
    </row>
    <row r="18" spans="1:9" ht="31.2" x14ac:dyDescent="0.3">
      <c r="A18" s="15">
        <v>15</v>
      </c>
      <c r="B18" s="2" t="s">
        <v>118</v>
      </c>
      <c r="C18" s="16" t="s">
        <v>47</v>
      </c>
      <c r="D18" s="19">
        <v>1</v>
      </c>
      <c r="E18" s="20" t="s">
        <v>44</v>
      </c>
      <c r="F18" s="15">
        <f>+'Annex A.1 Technical Bid'!G18</f>
        <v>0</v>
      </c>
      <c r="G18" s="2">
        <f>+'Annex A.1 Technical Bid'!I18</f>
        <v>0</v>
      </c>
      <c r="H18" s="2"/>
      <c r="I18" s="58">
        <f t="shared" si="0"/>
        <v>0</v>
      </c>
    </row>
    <row r="19" spans="1:9" ht="15.6" x14ac:dyDescent="0.3">
      <c r="A19" s="15">
        <v>16</v>
      </c>
      <c r="B19" s="2" t="s">
        <v>119</v>
      </c>
      <c r="C19" s="16" t="s">
        <v>48</v>
      </c>
      <c r="D19" s="19">
        <v>1</v>
      </c>
      <c r="E19" s="20" t="s">
        <v>44</v>
      </c>
      <c r="F19" s="15">
        <f>+'Annex A.1 Technical Bid'!G19</f>
        <v>0</v>
      </c>
      <c r="G19" s="2">
        <f>+'Annex A.1 Technical Bid'!I19</f>
        <v>0</v>
      </c>
      <c r="H19" s="2"/>
      <c r="I19" s="58">
        <f t="shared" si="0"/>
        <v>0</v>
      </c>
    </row>
    <row r="20" spans="1:9" ht="31.2" x14ac:dyDescent="0.3">
      <c r="A20" s="15">
        <v>17</v>
      </c>
      <c r="B20" s="2" t="s">
        <v>120</v>
      </c>
      <c r="C20" s="16" t="s">
        <v>49</v>
      </c>
      <c r="D20" s="19">
        <v>1</v>
      </c>
      <c r="E20" s="20" t="s">
        <v>44</v>
      </c>
      <c r="F20" s="15">
        <f>+'Annex A.1 Technical Bid'!G20</f>
        <v>0</v>
      </c>
      <c r="G20" s="2">
        <f>+'Annex A.1 Technical Bid'!I20</f>
        <v>0</v>
      </c>
      <c r="H20" s="2"/>
      <c r="I20" s="58">
        <f t="shared" si="0"/>
        <v>0</v>
      </c>
    </row>
    <row r="21" spans="1:9" ht="156" x14ac:dyDescent="0.3">
      <c r="A21" s="15">
        <v>18</v>
      </c>
      <c r="B21" s="2" t="s">
        <v>121</v>
      </c>
      <c r="C21" s="16" t="s">
        <v>50</v>
      </c>
      <c r="D21" s="19">
        <v>1</v>
      </c>
      <c r="E21" s="20" t="s">
        <v>44</v>
      </c>
      <c r="F21" s="15">
        <f>+'Annex A.1 Technical Bid'!G21</f>
        <v>0</v>
      </c>
      <c r="G21" s="2">
        <f>+'Annex A.1 Technical Bid'!I21</f>
        <v>0</v>
      </c>
      <c r="H21" s="2"/>
      <c r="I21" s="58">
        <f t="shared" si="0"/>
        <v>0</v>
      </c>
    </row>
    <row r="22" spans="1:9" ht="124.8" x14ac:dyDescent="0.3">
      <c r="A22" s="15">
        <v>19</v>
      </c>
      <c r="B22" s="2" t="s">
        <v>122</v>
      </c>
      <c r="C22" s="16" t="s">
        <v>168</v>
      </c>
      <c r="D22" s="19">
        <v>1</v>
      </c>
      <c r="E22" s="20" t="s">
        <v>44</v>
      </c>
      <c r="F22" s="15">
        <f>+'Annex A.1 Technical Bid'!G22</f>
        <v>0</v>
      </c>
      <c r="G22" s="2">
        <f>+'Annex A.1 Technical Bid'!I22</f>
        <v>0</v>
      </c>
      <c r="H22" s="2"/>
      <c r="I22" s="58">
        <f t="shared" si="0"/>
        <v>0</v>
      </c>
    </row>
    <row r="23" spans="1:9" ht="405.6" x14ac:dyDescent="0.3">
      <c r="A23" s="15">
        <v>20</v>
      </c>
      <c r="B23" s="2" t="s">
        <v>123</v>
      </c>
      <c r="C23" s="16" t="s">
        <v>51</v>
      </c>
      <c r="D23" s="19">
        <v>1</v>
      </c>
      <c r="E23" s="20" t="s">
        <v>44</v>
      </c>
      <c r="F23" s="15">
        <f>+'Annex A.1 Technical Bid'!G23</f>
        <v>0</v>
      </c>
      <c r="G23" s="2">
        <f>+'Annex A.1 Technical Bid'!I23</f>
        <v>0</v>
      </c>
      <c r="H23" s="2"/>
      <c r="I23" s="58">
        <f t="shared" si="0"/>
        <v>0</v>
      </c>
    </row>
    <row r="24" spans="1:9" ht="109.2" x14ac:dyDescent="0.3">
      <c r="A24" s="15">
        <v>21</v>
      </c>
      <c r="B24" s="2" t="s">
        <v>124</v>
      </c>
      <c r="C24" s="3" t="s">
        <v>52</v>
      </c>
      <c r="D24" s="19">
        <v>1</v>
      </c>
      <c r="E24" s="20" t="s">
        <v>44</v>
      </c>
      <c r="F24" s="15">
        <f>+'Annex A.1 Technical Bid'!G24</f>
        <v>0</v>
      </c>
      <c r="G24" s="2">
        <f>+'Annex A.1 Technical Bid'!I24</f>
        <v>0</v>
      </c>
      <c r="H24" s="2"/>
      <c r="I24" s="58">
        <f t="shared" si="0"/>
        <v>0</v>
      </c>
    </row>
    <row r="25" spans="1:9" ht="109.2" x14ac:dyDescent="0.3">
      <c r="A25" s="15">
        <v>22</v>
      </c>
      <c r="B25" s="4" t="s">
        <v>125</v>
      </c>
      <c r="C25" s="16" t="s">
        <v>53</v>
      </c>
      <c r="D25" s="24">
        <v>1</v>
      </c>
      <c r="E25" s="25" t="s">
        <v>44</v>
      </c>
      <c r="F25" s="15">
        <f>+'Annex A.1 Technical Bid'!G25</f>
        <v>0</v>
      </c>
      <c r="G25" s="2">
        <f>+'Annex A.1 Technical Bid'!I25</f>
        <v>0</v>
      </c>
      <c r="H25" s="2"/>
      <c r="I25" s="58">
        <f t="shared" si="0"/>
        <v>0</v>
      </c>
    </row>
    <row r="26" spans="1:9" ht="78" x14ac:dyDescent="0.3">
      <c r="A26" s="15">
        <v>23</v>
      </c>
      <c r="B26" s="2" t="s">
        <v>126</v>
      </c>
      <c r="C26" s="16" t="s">
        <v>67</v>
      </c>
      <c r="D26" s="19">
        <v>1</v>
      </c>
      <c r="E26" s="25" t="s">
        <v>44</v>
      </c>
      <c r="F26" s="15">
        <f>+'Annex A.1 Technical Bid'!G26</f>
        <v>0</v>
      </c>
      <c r="G26" s="2">
        <f>+'Annex A.1 Technical Bid'!I26</f>
        <v>0</v>
      </c>
      <c r="H26" s="2"/>
      <c r="I26" s="58">
        <f t="shared" si="0"/>
        <v>0</v>
      </c>
    </row>
    <row r="27" spans="1:9" ht="46.8" x14ac:dyDescent="0.3">
      <c r="A27" s="15">
        <v>24</v>
      </c>
      <c r="B27" s="2" t="s">
        <v>127</v>
      </c>
      <c r="C27" s="16" t="s">
        <v>68</v>
      </c>
      <c r="D27" s="19">
        <v>1</v>
      </c>
      <c r="E27" s="25" t="s">
        <v>44</v>
      </c>
      <c r="F27" s="15">
        <f>+'Annex A.1 Technical Bid'!G27</f>
        <v>0</v>
      </c>
      <c r="G27" s="2">
        <f>+'Annex A.1 Technical Bid'!I27</f>
        <v>0</v>
      </c>
      <c r="H27" s="2"/>
      <c r="I27" s="58">
        <f t="shared" si="0"/>
        <v>0</v>
      </c>
    </row>
    <row r="28" spans="1:9" ht="31.2" x14ac:dyDescent="0.3">
      <c r="A28" s="15">
        <v>25</v>
      </c>
      <c r="B28" s="2" t="s">
        <v>128</v>
      </c>
      <c r="C28" s="16" t="s">
        <v>69</v>
      </c>
      <c r="D28" s="19">
        <v>1</v>
      </c>
      <c r="E28" s="25" t="s">
        <v>44</v>
      </c>
      <c r="F28" s="15">
        <f>+'Annex A.1 Technical Bid'!G28</f>
        <v>0</v>
      </c>
      <c r="G28" s="2">
        <f>+'Annex A.1 Technical Bid'!I28</f>
        <v>0</v>
      </c>
      <c r="H28" s="2"/>
      <c r="I28" s="58">
        <f t="shared" si="0"/>
        <v>0</v>
      </c>
    </row>
    <row r="29" spans="1:9" ht="46.8" x14ac:dyDescent="0.3">
      <c r="A29" s="15">
        <v>26</v>
      </c>
      <c r="B29" s="2" t="s">
        <v>129</v>
      </c>
      <c r="C29" s="16" t="s">
        <v>70</v>
      </c>
      <c r="D29" s="19">
        <v>1</v>
      </c>
      <c r="E29" s="25" t="s">
        <v>44</v>
      </c>
      <c r="F29" s="15">
        <f>+'Annex A.1 Technical Bid'!G29</f>
        <v>0</v>
      </c>
      <c r="G29" s="2">
        <f>+'Annex A.1 Technical Bid'!I29</f>
        <v>0</v>
      </c>
      <c r="H29" s="2"/>
      <c r="I29" s="58">
        <f t="shared" si="0"/>
        <v>0</v>
      </c>
    </row>
    <row r="30" spans="1:9" ht="31.2" x14ac:dyDescent="0.3">
      <c r="A30" s="15">
        <v>27</v>
      </c>
      <c r="B30" s="2" t="s">
        <v>130</v>
      </c>
      <c r="C30" s="16" t="s">
        <v>71</v>
      </c>
      <c r="D30" s="19">
        <v>1</v>
      </c>
      <c r="E30" s="25" t="s">
        <v>44</v>
      </c>
      <c r="F30" s="15">
        <f>+'Annex A.1 Technical Bid'!G30</f>
        <v>0</v>
      </c>
      <c r="G30" s="2">
        <f>+'Annex A.1 Technical Bid'!I30</f>
        <v>0</v>
      </c>
      <c r="H30" s="2"/>
      <c r="I30" s="58">
        <f t="shared" si="0"/>
        <v>0</v>
      </c>
    </row>
    <row r="31" spans="1:9" ht="46.8" x14ac:dyDescent="0.3">
      <c r="A31" s="15">
        <v>28</v>
      </c>
      <c r="B31" s="21" t="s">
        <v>131</v>
      </c>
      <c r="C31" s="21" t="s">
        <v>72</v>
      </c>
      <c r="D31" s="17">
        <v>1</v>
      </c>
      <c r="E31" s="25" t="s">
        <v>44</v>
      </c>
      <c r="F31" s="15">
        <f>+'Annex A.1 Technical Bid'!G31</f>
        <v>0</v>
      </c>
      <c r="G31" s="2">
        <f>+'Annex A.1 Technical Bid'!I31</f>
        <v>0</v>
      </c>
      <c r="H31" s="2"/>
      <c r="I31" s="58">
        <f t="shared" si="0"/>
        <v>0</v>
      </c>
    </row>
    <row r="32" spans="1:9" ht="312" x14ac:dyDescent="0.3">
      <c r="A32" s="15">
        <v>29</v>
      </c>
      <c r="B32" s="2" t="s">
        <v>132</v>
      </c>
      <c r="C32" s="16" t="s">
        <v>85</v>
      </c>
      <c r="D32" s="29">
        <v>1</v>
      </c>
      <c r="E32" s="30" t="s">
        <v>42</v>
      </c>
      <c r="F32" s="15">
        <f>+'Annex A.1 Technical Bid'!G32</f>
        <v>0</v>
      </c>
      <c r="G32" s="2">
        <f>+'Annex A.1 Technical Bid'!I32</f>
        <v>0</v>
      </c>
      <c r="H32" s="2"/>
      <c r="I32" s="58">
        <f t="shared" si="0"/>
        <v>0</v>
      </c>
    </row>
    <row r="33" spans="1:9" ht="109.2" x14ac:dyDescent="0.3">
      <c r="A33" s="15">
        <v>30</v>
      </c>
      <c r="B33" s="2" t="s">
        <v>133</v>
      </c>
      <c r="C33" s="16" t="s">
        <v>88</v>
      </c>
      <c r="D33" s="29">
        <v>1</v>
      </c>
      <c r="E33" s="30" t="s">
        <v>42</v>
      </c>
      <c r="F33" s="15">
        <f>+'Annex A.1 Technical Bid'!G33</f>
        <v>0</v>
      </c>
      <c r="G33" s="2">
        <f>+'Annex A.1 Technical Bid'!I33</f>
        <v>0</v>
      </c>
      <c r="H33" s="2"/>
      <c r="I33" s="58">
        <f t="shared" si="0"/>
        <v>0</v>
      </c>
    </row>
    <row r="34" spans="1:9" ht="93.6" x14ac:dyDescent="0.3">
      <c r="A34" s="15">
        <v>31</v>
      </c>
      <c r="B34" s="2" t="s">
        <v>134</v>
      </c>
      <c r="C34" s="16" t="s">
        <v>89</v>
      </c>
      <c r="D34" s="29">
        <v>1</v>
      </c>
      <c r="E34" s="30" t="s">
        <v>42</v>
      </c>
      <c r="F34" s="15">
        <f>+'Annex A.1 Technical Bid'!G34</f>
        <v>0</v>
      </c>
      <c r="G34" s="2">
        <f>+'Annex A.1 Technical Bid'!I34</f>
        <v>0</v>
      </c>
      <c r="H34" s="2"/>
      <c r="I34" s="58">
        <f t="shared" si="0"/>
        <v>0</v>
      </c>
    </row>
    <row r="35" spans="1:9" ht="156" x14ac:dyDescent="0.3">
      <c r="A35" s="15">
        <v>32</v>
      </c>
      <c r="B35" s="2" t="s">
        <v>135</v>
      </c>
      <c r="C35" s="16" t="s">
        <v>86</v>
      </c>
      <c r="D35" s="29">
        <v>1</v>
      </c>
      <c r="E35" s="30" t="s">
        <v>42</v>
      </c>
      <c r="F35" s="15">
        <f>+'Annex A.1 Technical Bid'!G35</f>
        <v>0</v>
      </c>
      <c r="G35" s="2">
        <f>+'Annex A.1 Technical Bid'!I35</f>
        <v>0</v>
      </c>
      <c r="H35" s="2"/>
      <c r="I35" s="58">
        <f t="shared" si="0"/>
        <v>0</v>
      </c>
    </row>
    <row r="36" spans="1:9" ht="202.8" x14ac:dyDescent="0.3">
      <c r="A36" s="15">
        <v>33</v>
      </c>
      <c r="B36" s="2" t="s">
        <v>136</v>
      </c>
      <c r="C36" s="16" t="s">
        <v>87</v>
      </c>
      <c r="D36" s="29">
        <v>1</v>
      </c>
      <c r="E36" s="30" t="s">
        <v>42</v>
      </c>
      <c r="F36" s="15">
        <f>+'Annex A.1 Technical Bid'!G36</f>
        <v>0</v>
      </c>
      <c r="G36" s="2">
        <f>+'Annex A.1 Technical Bid'!I36</f>
        <v>0</v>
      </c>
      <c r="H36" s="2"/>
      <c r="I36" s="58">
        <f t="shared" si="0"/>
        <v>0</v>
      </c>
    </row>
    <row r="37" spans="1:9" ht="171.6" x14ac:dyDescent="0.3">
      <c r="A37" s="15">
        <v>34</v>
      </c>
      <c r="B37" s="2" t="s">
        <v>137</v>
      </c>
      <c r="C37" s="16" t="s">
        <v>90</v>
      </c>
      <c r="D37" s="29">
        <v>1</v>
      </c>
      <c r="E37" s="30" t="s">
        <v>42</v>
      </c>
      <c r="F37" s="15">
        <f>+'Annex A.1 Technical Bid'!G37</f>
        <v>0</v>
      </c>
      <c r="G37" s="2">
        <f>+'Annex A.1 Technical Bid'!I37</f>
        <v>0</v>
      </c>
      <c r="H37" s="2"/>
      <c r="I37" s="58">
        <f t="shared" si="0"/>
        <v>0</v>
      </c>
    </row>
    <row r="38" spans="1:9" ht="156" x14ac:dyDescent="0.3">
      <c r="A38" s="15">
        <v>35</v>
      </c>
      <c r="B38" s="2" t="s">
        <v>138</v>
      </c>
      <c r="C38" s="16" t="s">
        <v>91</v>
      </c>
      <c r="D38" s="29">
        <v>1</v>
      </c>
      <c r="E38" s="30" t="s">
        <v>42</v>
      </c>
      <c r="F38" s="15">
        <f>+'Annex A.1 Technical Bid'!G38</f>
        <v>0</v>
      </c>
      <c r="G38" s="2">
        <f>+'Annex A.1 Technical Bid'!I38</f>
        <v>0</v>
      </c>
      <c r="H38" s="2"/>
      <c r="I38" s="58">
        <f t="shared" si="0"/>
        <v>0</v>
      </c>
    </row>
    <row r="39" spans="1:9" ht="31.2" x14ac:dyDescent="0.3">
      <c r="A39" s="15">
        <v>36</v>
      </c>
      <c r="B39" s="31" t="s">
        <v>92</v>
      </c>
      <c r="C39" s="16" t="s">
        <v>93</v>
      </c>
      <c r="D39" s="29">
        <v>1</v>
      </c>
      <c r="E39" s="30" t="s">
        <v>42</v>
      </c>
      <c r="F39" s="15">
        <f>+'Annex A.1 Technical Bid'!G39</f>
        <v>0</v>
      </c>
      <c r="G39" s="2">
        <f>+'Annex A.1 Technical Bid'!I39</f>
        <v>0</v>
      </c>
      <c r="H39" s="2"/>
      <c r="I39" s="58">
        <f t="shared" si="0"/>
        <v>0</v>
      </c>
    </row>
    <row r="40" spans="1:9" ht="265.2" x14ac:dyDescent="0.3">
      <c r="A40" s="15">
        <v>37</v>
      </c>
      <c r="B40" s="2" t="s">
        <v>139</v>
      </c>
      <c r="C40" s="16" t="s">
        <v>94</v>
      </c>
      <c r="D40" s="29">
        <v>2</v>
      </c>
      <c r="E40" s="30" t="s">
        <v>42</v>
      </c>
      <c r="F40" s="15">
        <f>+'Annex A.1 Technical Bid'!G40</f>
        <v>0</v>
      </c>
      <c r="G40" s="2">
        <f>+'Annex A.1 Technical Bid'!I40</f>
        <v>0</v>
      </c>
      <c r="H40" s="2"/>
      <c r="I40" s="58">
        <f t="shared" si="0"/>
        <v>0</v>
      </c>
    </row>
    <row r="41" spans="1:9" ht="140.4" x14ac:dyDescent="0.3">
      <c r="A41" s="15">
        <v>38</v>
      </c>
      <c r="B41" s="2" t="s">
        <v>140</v>
      </c>
      <c r="C41" s="16" t="s">
        <v>95</v>
      </c>
      <c r="D41" s="29">
        <v>1</v>
      </c>
      <c r="E41" s="30" t="s">
        <v>42</v>
      </c>
      <c r="F41" s="15">
        <f>+'Annex A.1 Technical Bid'!G41</f>
        <v>0</v>
      </c>
      <c r="G41" s="2">
        <f>+'Annex A.1 Technical Bid'!I41</f>
        <v>0</v>
      </c>
      <c r="H41" s="2"/>
      <c r="I41" s="58">
        <f t="shared" si="0"/>
        <v>0</v>
      </c>
    </row>
    <row r="42" spans="1:9" ht="218.4" x14ac:dyDescent="0.3">
      <c r="A42" s="15">
        <v>39</v>
      </c>
      <c r="B42" s="2" t="s">
        <v>141</v>
      </c>
      <c r="C42" s="16" t="s">
        <v>96</v>
      </c>
      <c r="D42" s="29">
        <v>1</v>
      </c>
      <c r="E42" s="30" t="s">
        <v>42</v>
      </c>
      <c r="F42" s="15">
        <f>+'Annex A.1 Technical Bid'!G42</f>
        <v>0</v>
      </c>
      <c r="G42" s="2">
        <f>+'Annex A.1 Technical Bid'!I42</f>
        <v>0</v>
      </c>
      <c r="H42" s="2"/>
      <c r="I42" s="58">
        <f t="shared" si="0"/>
        <v>0</v>
      </c>
    </row>
    <row r="43" spans="1:9" ht="202.8" x14ac:dyDescent="0.3">
      <c r="A43" s="15">
        <v>40</v>
      </c>
      <c r="B43" s="2" t="s">
        <v>142</v>
      </c>
      <c r="C43" s="16" t="s">
        <v>97</v>
      </c>
      <c r="D43" s="29">
        <v>1</v>
      </c>
      <c r="E43" s="30" t="s">
        <v>42</v>
      </c>
      <c r="F43" s="15">
        <f>+'Annex A.1 Technical Bid'!G43</f>
        <v>0</v>
      </c>
      <c r="G43" s="2">
        <f>+'Annex A.1 Technical Bid'!I43</f>
        <v>0</v>
      </c>
      <c r="H43" s="2"/>
      <c r="I43" s="58">
        <f t="shared" si="0"/>
        <v>0</v>
      </c>
    </row>
    <row r="44" spans="1:9" ht="187.2" x14ac:dyDescent="0.3">
      <c r="A44" s="15">
        <v>41</v>
      </c>
      <c r="B44" s="2" t="s">
        <v>166</v>
      </c>
      <c r="C44" s="16" t="s">
        <v>169</v>
      </c>
      <c r="D44" s="29">
        <v>1</v>
      </c>
      <c r="E44" s="30" t="s">
        <v>42</v>
      </c>
      <c r="F44" s="15">
        <f>+'Annex A.1 Technical Bid'!G44</f>
        <v>0</v>
      </c>
      <c r="G44" s="2">
        <f>+'Annex A.1 Technical Bid'!I44</f>
        <v>0</v>
      </c>
      <c r="H44" s="2"/>
      <c r="I44" s="58">
        <f t="shared" si="0"/>
        <v>0</v>
      </c>
    </row>
    <row r="45" spans="1:9" ht="109.2" x14ac:dyDescent="0.3">
      <c r="A45" s="15">
        <v>42</v>
      </c>
      <c r="B45" s="2" t="s">
        <v>143</v>
      </c>
      <c r="C45" s="16" t="s">
        <v>98</v>
      </c>
      <c r="D45" s="29">
        <v>1</v>
      </c>
      <c r="E45" s="30" t="s">
        <v>42</v>
      </c>
      <c r="F45" s="15">
        <f>+'Annex A.1 Technical Bid'!G45</f>
        <v>0</v>
      </c>
      <c r="G45" s="2">
        <f>+'Annex A.1 Technical Bid'!I45</f>
        <v>0</v>
      </c>
      <c r="H45" s="2"/>
      <c r="I45" s="58">
        <f t="shared" si="0"/>
        <v>0</v>
      </c>
    </row>
    <row r="46" spans="1:9" ht="234" x14ac:dyDescent="0.3">
      <c r="A46" s="15">
        <v>43</v>
      </c>
      <c r="B46" s="2" t="s">
        <v>144</v>
      </c>
      <c r="C46" s="16" t="s">
        <v>99</v>
      </c>
      <c r="D46" s="29">
        <v>1</v>
      </c>
      <c r="E46" s="30" t="s">
        <v>42</v>
      </c>
      <c r="F46" s="15">
        <f>+'Annex A.1 Technical Bid'!G46</f>
        <v>0</v>
      </c>
      <c r="G46" s="2">
        <f>+'Annex A.1 Technical Bid'!I46</f>
        <v>0</v>
      </c>
      <c r="H46" s="2"/>
      <c r="I46" s="58">
        <f t="shared" si="0"/>
        <v>0</v>
      </c>
    </row>
    <row r="47" spans="1:9" ht="140.4" x14ac:dyDescent="0.3">
      <c r="A47" s="15">
        <v>44</v>
      </c>
      <c r="B47" s="2" t="s">
        <v>145</v>
      </c>
      <c r="C47" s="16" t="s">
        <v>100</v>
      </c>
      <c r="D47" s="29">
        <v>1</v>
      </c>
      <c r="E47" s="30" t="s">
        <v>42</v>
      </c>
      <c r="F47" s="15">
        <f>+'Annex A.1 Technical Bid'!G47</f>
        <v>0</v>
      </c>
      <c r="G47" s="2">
        <f>+'Annex A.1 Technical Bid'!I47</f>
        <v>0</v>
      </c>
      <c r="H47" s="2"/>
      <c r="I47" s="58">
        <f t="shared" si="0"/>
        <v>0</v>
      </c>
    </row>
    <row r="48" spans="1:9" ht="124.8" x14ac:dyDescent="0.3">
      <c r="A48" s="15">
        <v>45</v>
      </c>
      <c r="B48" s="2" t="s">
        <v>146</v>
      </c>
      <c r="C48" s="16" t="s">
        <v>170</v>
      </c>
      <c r="D48" s="29">
        <v>1</v>
      </c>
      <c r="E48" s="30" t="s">
        <v>42</v>
      </c>
      <c r="F48" s="15">
        <f>+'Annex A.1 Technical Bid'!G48</f>
        <v>0</v>
      </c>
      <c r="G48" s="2">
        <f>+'Annex A.1 Technical Bid'!I48</f>
        <v>0</v>
      </c>
      <c r="H48" s="2"/>
      <c r="I48" s="58">
        <f t="shared" si="0"/>
        <v>0</v>
      </c>
    </row>
    <row r="49" spans="1:9" ht="296.39999999999998" x14ac:dyDescent="0.3">
      <c r="A49" s="15">
        <v>46</v>
      </c>
      <c r="B49" s="2" t="s">
        <v>147</v>
      </c>
      <c r="C49" s="16" t="s">
        <v>102</v>
      </c>
      <c r="D49" s="29">
        <v>1</v>
      </c>
      <c r="E49" s="30" t="s">
        <v>42</v>
      </c>
      <c r="F49" s="15">
        <f>+'Annex A.1 Technical Bid'!G49</f>
        <v>0</v>
      </c>
      <c r="G49" s="2">
        <f>+'Annex A.1 Technical Bid'!I49</f>
        <v>0</v>
      </c>
      <c r="H49" s="2"/>
      <c r="I49" s="58">
        <f t="shared" si="0"/>
        <v>0</v>
      </c>
    </row>
    <row r="50" spans="1:9" ht="109.2" x14ac:dyDescent="0.3">
      <c r="A50" s="15">
        <v>47</v>
      </c>
      <c r="B50" s="2" t="s">
        <v>148</v>
      </c>
      <c r="C50" s="16" t="s">
        <v>103</v>
      </c>
      <c r="D50" s="29">
        <v>1</v>
      </c>
      <c r="E50" s="30" t="s">
        <v>42</v>
      </c>
      <c r="F50" s="15">
        <f>+'Annex A.1 Technical Bid'!G50</f>
        <v>0</v>
      </c>
      <c r="G50" s="2">
        <f>+'Annex A.1 Technical Bid'!I50</f>
        <v>0</v>
      </c>
      <c r="H50" s="2"/>
      <c r="I50" s="58">
        <f t="shared" si="0"/>
        <v>0</v>
      </c>
    </row>
    <row r="51" spans="1:9" ht="358.8" x14ac:dyDescent="0.3">
      <c r="A51" s="15">
        <v>48</v>
      </c>
      <c r="B51" s="2" t="s">
        <v>149</v>
      </c>
      <c r="C51" s="16" t="s">
        <v>104</v>
      </c>
      <c r="D51" s="29">
        <v>1</v>
      </c>
      <c r="E51" s="30" t="s">
        <v>42</v>
      </c>
      <c r="F51" s="15">
        <f>+'Annex A.1 Technical Bid'!G51</f>
        <v>0</v>
      </c>
      <c r="G51" s="2">
        <f>+'Annex A.1 Technical Bid'!I51</f>
        <v>0</v>
      </c>
      <c r="H51" s="2"/>
      <c r="I51" s="58">
        <f t="shared" si="0"/>
        <v>0</v>
      </c>
    </row>
    <row r="52" spans="1:9" ht="78" x14ac:dyDescent="0.3">
      <c r="A52" s="15">
        <v>49</v>
      </c>
      <c r="B52" s="2" t="s">
        <v>150</v>
      </c>
      <c r="C52" s="16" t="s">
        <v>59</v>
      </c>
      <c r="D52" s="29">
        <v>1</v>
      </c>
      <c r="E52" s="30" t="s">
        <v>44</v>
      </c>
      <c r="F52" s="15">
        <f>+'Annex A.1 Technical Bid'!G52</f>
        <v>0</v>
      </c>
      <c r="G52" s="2">
        <f>+'Annex A.1 Technical Bid'!I52</f>
        <v>0</v>
      </c>
      <c r="H52" s="2"/>
      <c r="I52" s="58">
        <f t="shared" si="0"/>
        <v>0</v>
      </c>
    </row>
    <row r="53" spans="1:9" ht="109.2" x14ac:dyDescent="0.3">
      <c r="A53" s="15">
        <v>50</v>
      </c>
      <c r="B53" s="2" t="s">
        <v>151</v>
      </c>
      <c r="C53" s="16" t="s">
        <v>60</v>
      </c>
      <c r="D53" s="29">
        <v>1</v>
      </c>
      <c r="E53" s="30" t="s">
        <v>44</v>
      </c>
      <c r="F53" s="15">
        <f>+'Annex A.1 Technical Bid'!G53</f>
        <v>0</v>
      </c>
      <c r="G53" s="2">
        <f>+'Annex A.1 Technical Bid'!I53</f>
        <v>0</v>
      </c>
      <c r="H53" s="2"/>
      <c r="I53" s="58">
        <f t="shared" si="0"/>
        <v>0</v>
      </c>
    </row>
    <row r="54" spans="1:9" ht="124.8" x14ac:dyDescent="0.3">
      <c r="A54" s="15">
        <v>51</v>
      </c>
      <c r="B54" s="2" t="s">
        <v>152</v>
      </c>
      <c r="C54" s="16" t="s">
        <v>61</v>
      </c>
      <c r="D54" s="29">
        <v>1</v>
      </c>
      <c r="E54" s="30" t="s">
        <v>44</v>
      </c>
      <c r="F54" s="15">
        <f>+'Annex A.1 Technical Bid'!G54</f>
        <v>0</v>
      </c>
      <c r="G54" s="2">
        <f>+'Annex A.1 Technical Bid'!I54</f>
        <v>0</v>
      </c>
      <c r="H54" s="2"/>
      <c r="I54" s="58">
        <f t="shared" si="0"/>
        <v>0</v>
      </c>
    </row>
    <row r="55" spans="1:9" ht="62.4" x14ac:dyDescent="0.3">
      <c r="A55" s="15">
        <v>52</v>
      </c>
      <c r="B55" s="2" t="s">
        <v>153</v>
      </c>
      <c r="C55" s="16" t="s">
        <v>62</v>
      </c>
      <c r="D55" s="29">
        <v>1</v>
      </c>
      <c r="E55" s="30" t="s">
        <v>44</v>
      </c>
      <c r="F55" s="15">
        <f>+'Annex A.1 Technical Bid'!G55</f>
        <v>0</v>
      </c>
      <c r="G55" s="2">
        <f>+'Annex A.1 Technical Bid'!I55</f>
        <v>0</v>
      </c>
      <c r="H55" s="2"/>
      <c r="I55" s="58">
        <f t="shared" si="0"/>
        <v>0</v>
      </c>
    </row>
    <row r="56" spans="1:9" ht="78" x14ac:dyDescent="0.3">
      <c r="A56" s="15">
        <v>53</v>
      </c>
      <c r="B56" s="2" t="s">
        <v>154</v>
      </c>
      <c r="C56" s="16" t="s">
        <v>164</v>
      </c>
      <c r="D56" s="29">
        <v>2</v>
      </c>
      <c r="E56" s="30" t="s">
        <v>165</v>
      </c>
      <c r="F56" s="15">
        <f>+'Annex A.1 Technical Bid'!G56</f>
        <v>0</v>
      </c>
      <c r="G56" s="2">
        <f>+'Annex A.1 Technical Bid'!I56</f>
        <v>0</v>
      </c>
      <c r="H56" s="2"/>
      <c r="I56" s="58">
        <f t="shared" si="0"/>
        <v>0</v>
      </c>
    </row>
    <row r="57" spans="1:9" ht="93.6" x14ac:dyDescent="0.3">
      <c r="A57" s="15">
        <v>54</v>
      </c>
      <c r="B57" s="2" t="s">
        <v>155</v>
      </c>
      <c r="C57" s="16" t="s">
        <v>63</v>
      </c>
      <c r="D57" s="29">
        <v>1</v>
      </c>
      <c r="E57" s="30" t="s">
        <v>44</v>
      </c>
      <c r="F57" s="15">
        <f>+'Annex A.1 Technical Bid'!G57</f>
        <v>0</v>
      </c>
      <c r="G57" s="2">
        <f>+'Annex A.1 Technical Bid'!I57</f>
        <v>0</v>
      </c>
      <c r="H57" s="2"/>
      <c r="I57" s="58">
        <f t="shared" si="0"/>
        <v>0</v>
      </c>
    </row>
    <row r="58" spans="1:9" ht="62.4" x14ac:dyDescent="0.3">
      <c r="A58" s="15">
        <v>55</v>
      </c>
      <c r="B58" s="2" t="s">
        <v>156</v>
      </c>
      <c r="C58" s="16" t="s">
        <v>64</v>
      </c>
      <c r="D58" s="29">
        <v>1</v>
      </c>
      <c r="E58" s="30" t="s">
        <v>44</v>
      </c>
      <c r="F58" s="15">
        <f>+'Annex A.1 Technical Bid'!G58</f>
        <v>0</v>
      </c>
      <c r="G58" s="2">
        <f>+'Annex A.1 Technical Bid'!I58</f>
        <v>0</v>
      </c>
      <c r="H58" s="2"/>
      <c r="I58" s="58">
        <f t="shared" si="0"/>
        <v>0</v>
      </c>
    </row>
    <row r="59" spans="1:9" ht="156" x14ac:dyDescent="0.3">
      <c r="A59" s="15">
        <v>56</v>
      </c>
      <c r="B59" s="2" t="s">
        <v>157</v>
      </c>
      <c r="C59" s="16" t="s">
        <v>65</v>
      </c>
      <c r="D59" s="29">
        <v>1</v>
      </c>
      <c r="E59" s="30" t="s">
        <v>44</v>
      </c>
      <c r="F59" s="15">
        <f>+'Annex A.1 Technical Bid'!G59</f>
        <v>0</v>
      </c>
      <c r="G59" s="2">
        <f>+'Annex A.1 Technical Bid'!I59</f>
        <v>0</v>
      </c>
      <c r="H59" s="2"/>
      <c r="I59" s="58">
        <f t="shared" si="0"/>
        <v>0</v>
      </c>
    </row>
    <row r="60" spans="1:9" ht="171.6" x14ac:dyDescent="0.3">
      <c r="A60" s="15">
        <v>57</v>
      </c>
      <c r="B60" s="2" t="s">
        <v>157</v>
      </c>
      <c r="C60" s="16" t="s">
        <v>171</v>
      </c>
      <c r="D60" s="29">
        <v>1</v>
      </c>
      <c r="E60" s="30" t="s">
        <v>44</v>
      </c>
      <c r="F60" s="15">
        <f>+'Annex A.1 Technical Bid'!G60</f>
        <v>0</v>
      </c>
      <c r="G60" s="2">
        <f>+'Annex A.1 Technical Bid'!I60</f>
        <v>0</v>
      </c>
      <c r="H60" s="2"/>
      <c r="I60" s="58">
        <f t="shared" si="0"/>
        <v>0</v>
      </c>
    </row>
    <row r="61" spans="1:9" ht="78" x14ac:dyDescent="0.3">
      <c r="A61" s="15">
        <v>58</v>
      </c>
      <c r="B61" s="2" t="s">
        <v>158</v>
      </c>
      <c r="C61" s="21" t="s">
        <v>54</v>
      </c>
      <c r="D61" s="17">
        <v>1</v>
      </c>
      <c r="E61" s="23" t="s">
        <v>44</v>
      </c>
      <c r="F61" s="15">
        <f>+'Annex A.1 Technical Bid'!G61</f>
        <v>0</v>
      </c>
      <c r="G61" s="2">
        <f>+'Annex A.1 Technical Bid'!I61</f>
        <v>0</v>
      </c>
      <c r="H61" s="2"/>
      <c r="I61" s="58">
        <f t="shared" si="0"/>
        <v>0</v>
      </c>
    </row>
    <row r="62" spans="1:9" ht="62.4" x14ac:dyDescent="0.3">
      <c r="A62" s="15">
        <v>59</v>
      </c>
      <c r="B62" s="2" t="s">
        <v>159</v>
      </c>
      <c r="C62" s="16" t="s">
        <v>55</v>
      </c>
      <c r="D62" s="17">
        <v>1</v>
      </c>
      <c r="E62" s="23" t="s">
        <v>44</v>
      </c>
      <c r="F62" s="15">
        <f>+'Annex A.1 Technical Bid'!G62</f>
        <v>0</v>
      </c>
      <c r="G62" s="2">
        <f>+'Annex A.1 Technical Bid'!I62</f>
        <v>0</v>
      </c>
      <c r="H62" s="2"/>
      <c r="I62" s="58">
        <f t="shared" si="0"/>
        <v>0</v>
      </c>
    </row>
    <row r="63" spans="1:9" ht="171.6" x14ac:dyDescent="0.3">
      <c r="A63" s="15">
        <v>60</v>
      </c>
      <c r="B63" s="2" t="s">
        <v>160</v>
      </c>
      <c r="C63" s="16" t="s">
        <v>56</v>
      </c>
      <c r="D63" s="17">
        <v>1</v>
      </c>
      <c r="E63" s="23" t="s">
        <v>44</v>
      </c>
      <c r="F63" s="15">
        <f>+'Annex A.1 Technical Bid'!G63</f>
        <v>0</v>
      </c>
      <c r="G63" s="2">
        <f>+'Annex A.1 Technical Bid'!I63</f>
        <v>0</v>
      </c>
      <c r="H63" s="2"/>
      <c r="I63" s="58">
        <f t="shared" si="0"/>
        <v>0</v>
      </c>
    </row>
    <row r="64" spans="1:9" ht="78" x14ac:dyDescent="0.3">
      <c r="A64" s="15">
        <v>61</v>
      </c>
      <c r="B64" s="2" t="s">
        <v>161</v>
      </c>
      <c r="C64" s="16" t="s">
        <v>57</v>
      </c>
      <c r="D64" s="29">
        <v>3</v>
      </c>
      <c r="E64" s="23" t="s">
        <v>44</v>
      </c>
      <c r="F64" s="15">
        <f>+'Annex A.1 Technical Bid'!G64</f>
        <v>0</v>
      </c>
      <c r="G64" s="2">
        <f>+'Annex A.1 Technical Bid'!I64</f>
        <v>0</v>
      </c>
      <c r="H64" s="2"/>
      <c r="I64" s="58">
        <f t="shared" si="0"/>
        <v>0</v>
      </c>
    </row>
    <row r="65" spans="1:9" ht="93.6" x14ac:dyDescent="0.3">
      <c r="A65" s="15">
        <v>62</v>
      </c>
      <c r="B65" s="2" t="s">
        <v>162</v>
      </c>
      <c r="C65" s="16" t="s">
        <v>58</v>
      </c>
      <c r="D65" s="29">
        <v>1</v>
      </c>
      <c r="E65" s="23" t="s">
        <v>44</v>
      </c>
      <c r="F65" s="15">
        <f>+'Annex A.1 Technical Bid'!G65</f>
        <v>0</v>
      </c>
      <c r="G65" s="2">
        <f>+'Annex A.1 Technical Bid'!I65</f>
        <v>0</v>
      </c>
      <c r="H65" s="2"/>
      <c r="I65" s="58">
        <f t="shared" si="0"/>
        <v>0</v>
      </c>
    </row>
    <row r="66" spans="1:9" ht="15.6" x14ac:dyDescent="0.3">
      <c r="A66" s="15"/>
      <c r="B66" s="49"/>
      <c r="C66" s="49"/>
      <c r="D66" s="48">
        <f>SUM(D4:D65)</f>
        <v>66</v>
      </c>
      <c r="E66" s="23"/>
      <c r="F66" s="45"/>
      <c r="G66" s="46"/>
      <c r="H66" s="46"/>
      <c r="I66" s="47">
        <f t="shared" si="0"/>
        <v>0</v>
      </c>
    </row>
    <row r="67" spans="1:9" ht="12.75" customHeight="1" x14ac:dyDescent="0.3">
      <c r="A67" s="101"/>
      <c r="B67" s="102"/>
      <c r="C67" s="102"/>
      <c r="D67" s="102"/>
      <c r="E67" s="102"/>
      <c r="F67" s="102"/>
      <c r="G67" s="103"/>
      <c r="H67" s="50" t="s">
        <v>20</v>
      </c>
      <c r="I67" s="51">
        <f>SUM(I4:I33)</f>
        <v>0</v>
      </c>
    </row>
    <row r="68" spans="1:9" ht="46.8" x14ac:dyDescent="0.3">
      <c r="A68" s="101"/>
      <c r="B68" s="102"/>
      <c r="C68" s="102"/>
      <c r="D68" s="102"/>
      <c r="E68" s="102"/>
      <c r="F68" s="102"/>
      <c r="G68" s="103"/>
      <c r="H68" s="52" t="s">
        <v>22</v>
      </c>
      <c r="I68" s="53"/>
    </row>
    <row r="69" spans="1:9" ht="16.2" thickBot="1" x14ac:dyDescent="0.35">
      <c r="A69" s="101"/>
      <c r="B69" s="102"/>
      <c r="C69" s="102"/>
      <c r="D69" s="102"/>
      <c r="E69" s="102"/>
      <c r="F69" s="102"/>
      <c r="G69" s="103"/>
      <c r="H69" s="54" t="s">
        <v>18</v>
      </c>
      <c r="I69" s="55">
        <f>I67+I68</f>
        <v>0</v>
      </c>
    </row>
    <row r="70" spans="1:9" ht="15" customHeight="1" x14ac:dyDescent="0.3">
      <c r="A70" s="76" t="s">
        <v>0</v>
      </c>
      <c r="B70" s="74"/>
      <c r="C70" s="74"/>
      <c r="D70" s="74"/>
      <c r="E70" s="10"/>
      <c r="F70" s="76" t="s">
        <v>1</v>
      </c>
      <c r="G70" s="74"/>
      <c r="H70" s="74"/>
      <c r="I70" s="75"/>
    </row>
    <row r="71" spans="1:9" ht="46.8" x14ac:dyDescent="0.3">
      <c r="A71" s="79" t="s">
        <v>33</v>
      </c>
      <c r="B71" s="80"/>
      <c r="C71" s="95" t="str">
        <f>+'Annex A.1 Technical Bid'!C68</f>
        <v>14 Days</v>
      </c>
      <c r="D71" s="96"/>
      <c r="E71" s="23"/>
      <c r="F71" s="32" t="s">
        <v>34</v>
      </c>
      <c r="G71" s="95">
        <f>+'Annex A.1 Technical Bid'!G68</f>
        <v>0</v>
      </c>
      <c r="H71" s="96"/>
      <c r="I71" s="97"/>
    </row>
    <row r="72" spans="1:9" ht="31.2" x14ac:dyDescent="0.3">
      <c r="A72" s="79" t="s">
        <v>28</v>
      </c>
      <c r="B72" s="80"/>
      <c r="C72" s="95" t="str">
        <f>+'Annex A.1 Technical Bid'!C69</f>
        <v>Tbilisi and Zugdidi</v>
      </c>
      <c r="D72" s="96"/>
      <c r="E72" s="23"/>
      <c r="F72" s="32" t="s">
        <v>29</v>
      </c>
      <c r="G72" s="95">
        <f>+'Annex A.1 Technical Bid'!G69</f>
        <v>0</v>
      </c>
      <c r="H72" s="96"/>
      <c r="I72" s="97"/>
    </row>
    <row r="73" spans="1:9" ht="31.2" x14ac:dyDescent="0.3">
      <c r="A73" s="79" t="s">
        <v>23</v>
      </c>
      <c r="B73" s="80"/>
      <c r="C73" s="95" t="str">
        <f>+'Annex A.1 Technical Bid'!C70</f>
        <v>60 Days</v>
      </c>
      <c r="D73" s="96"/>
      <c r="E73" s="23"/>
      <c r="F73" s="32" t="s">
        <v>14</v>
      </c>
      <c r="G73" s="95">
        <f>+'Annex A.1 Technical Bid'!G70</f>
        <v>0</v>
      </c>
      <c r="H73" s="96"/>
      <c r="I73" s="97"/>
    </row>
    <row r="74" spans="1:9" ht="16.2" thickBot="1" x14ac:dyDescent="0.35">
      <c r="A74" s="81" t="s">
        <v>24</v>
      </c>
      <c r="B74" s="82"/>
      <c r="C74" s="98" t="s">
        <v>40</v>
      </c>
      <c r="D74" s="99"/>
      <c r="E74" s="33"/>
      <c r="F74" s="32" t="s">
        <v>10</v>
      </c>
      <c r="G74" s="95"/>
      <c r="H74" s="96"/>
      <c r="I74" s="97"/>
    </row>
    <row r="75" spans="1:9" ht="15" customHeight="1" x14ac:dyDescent="0.3">
      <c r="A75" s="64" t="s">
        <v>174</v>
      </c>
      <c r="B75" s="65"/>
      <c r="C75" s="65"/>
      <c r="D75" s="66"/>
      <c r="E75" s="56"/>
      <c r="F75" s="35" t="s">
        <v>5</v>
      </c>
      <c r="G75" s="95">
        <f>+'Annex A.1 Technical Bid'!G71</f>
        <v>0</v>
      </c>
      <c r="H75" s="96"/>
      <c r="I75" s="97"/>
    </row>
    <row r="76" spans="1:9" ht="46.8" x14ac:dyDescent="0.3">
      <c r="A76" s="67"/>
      <c r="B76" s="68"/>
      <c r="C76" s="68"/>
      <c r="D76" s="69"/>
      <c r="E76" s="56"/>
      <c r="F76" s="35" t="s">
        <v>12</v>
      </c>
      <c r="G76" s="95"/>
      <c r="H76" s="96"/>
      <c r="I76" s="97"/>
    </row>
    <row r="77" spans="1:9" ht="15.6" x14ac:dyDescent="0.3">
      <c r="A77" s="67"/>
      <c r="B77" s="68"/>
      <c r="C77" s="68"/>
      <c r="D77" s="69"/>
      <c r="E77" s="56"/>
      <c r="F77" s="35" t="s">
        <v>11</v>
      </c>
      <c r="G77" s="95"/>
      <c r="H77" s="96"/>
      <c r="I77" s="97"/>
    </row>
    <row r="78" spans="1:9" ht="15.6" x14ac:dyDescent="0.3">
      <c r="A78" s="67"/>
      <c r="B78" s="68"/>
      <c r="C78" s="68"/>
      <c r="D78" s="69"/>
      <c r="E78" s="56"/>
      <c r="F78" s="35" t="s">
        <v>31</v>
      </c>
      <c r="G78" s="95"/>
      <c r="H78" s="96"/>
      <c r="I78" s="97"/>
    </row>
    <row r="79" spans="1:9" ht="15.6" x14ac:dyDescent="0.3">
      <c r="A79" s="67"/>
      <c r="B79" s="68"/>
      <c r="C79" s="68"/>
      <c r="D79" s="69"/>
      <c r="E79" s="56"/>
      <c r="F79" s="35" t="s">
        <v>9</v>
      </c>
      <c r="G79" s="95"/>
      <c r="H79" s="96"/>
      <c r="I79" s="97"/>
    </row>
    <row r="80" spans="1:9" ht="37.200000000000003" customHeight="1" thickBot="1" x14ac:dyDescent="0.35">
      <c r="A80" s="70"/>
      <c r="B80" s="71"/>
      <c r="C80" s="71"/>
      <c r="D80" s="72"/>
      <c r="E80" s="57"/>
      <c r="F80" s="40" t="s">
        <v>17</v>
      </c>
      <c r="G80" s="98"/>
      <c r="H80" s="99"/>
      <c r="I80" s="100"/>
    </row>
  </sheetData>
  <protectedRanges>
    <protectedRange sqref="I68 G76:I80 G74:I74 C74:E74 A75:E80 C1:H1 H4:H66" name="Område1"/>
    <protectedRange sqref="B4" name="Område1_2_5"/>
    <protectedRange sqref="B5" name="Område1_2_1_1"/>
    <protectedRange sqref="B6 B64:B65 B32:B60" name="Område1_2_2_1"/>
    <protectedRange sqref="B7" name="Område1_2_3_1"/>
    <protectedRange sqref="B8" name="Område1_2_4_1"/>
    <protectedRange sqref="B9" name="Område1_2_6_1"/>
    <protectedRange sqref="B10" name="Område1_2_7_1"/>
    <protectedRange sqref="B11" name="Område1_2_8_1"/>
    <protectedRange sqref="B12" name="Område1_2_9_1"/>
    <protectedRange sqref="B13" name="Område1_2_10_1"/>
    <protectedRange sqref="B14" name="Område1_2_11_1"/>
    <protectedRange sqref="B15" name="Område1_2_12_1"/>
    <protectedRange sqref="B16" name="Område1_2_14_1"/>
    <protectedRange sqref="B17:B18" name="Område1_2_15_1"/>
    <protectedRange sqref="B19" name="Område1_2_16_1"/>
    <protectedRange sqref="B20" name="Område1_2_17_1"/>
    <protectedRange sqref="B21:B22" name="Område1_2_18_1"/>
    <protectedRange sqref="B23:B24" name="Område1_2_19_1"/>
    <protectedRange sqref="B25:B28" name="Område1_2_20_1"/>
    <protectedRange sqref="B61:B63 B29:B31" name="Område1_4_1"/>
    <protectedRange sqref="C4" name="Område1_2_13"/>
    <protectedRange sqref="C5" name="Område1_2_1_2"/>
    <protectedRange sqref="C6" name="Område1_2_2_2"/>
    <protectedRange sqref="C7" name="Område1_2_3_2"/>
    <protectedRange sqref="C8" name="Område1_2_4_2"/>
    <protectedRange sqref="C9" name="Område1_2_6_2"/>
    <protectedRange sqref="C10" name="Område1_2_7_2"/>
    <protectedRange sqref="C11" name="Område1_2_8_2"/>
    <protectedRange sqref="C12" name="Område1_2_9_2"/>
    <protectedRange sqref="C13" name="Område1_2_10_2"/>
    <protectedRange sqref="C14" name="Område1_2_11_2"/>
    <protectedRange sqref="C15" name="Område1_2_12_2"/>
    <protectedRange sqref="C16" name="Område1_2_14_2"/>
    <protectedRange sqref="C17:C18" name="Område1_2_15_2"/>
    <protectedRange sqref="C19" name="Område1_2_16_2"/>
    <protectedRange sqref="C20" name="Område1_2_17_2"/>
    <protectedRange sqref="C21:C22" name="Område1_2_18_2"/>
    <protectedRange sqref="C23:C24" name="Område1_2_19_2"/>
    <protectedRange sqref="C28" name="Område1_3"/>
    <protectedRange sqref="C25:C27" name="Område1_2_20_2"/>
    <protectedRange sqref="C29:C65" name="Område1_4_2"/>
    <protectedRange sqref="D4:D65" name="Område1_1"/>
    <protectedRange sqref="E4:E65" name="Område1_2"/>
  </protectedRanges>
  <mergeCells count="25">
    <mergeCell ref="C1:H1"/>
    <mergeCell ref="G78:I78"/>
    <mergeCell ref="A2:D2"/>
    <mergeCell ref="F2:I2"/>
    <mergeCell ref="A71:B71"/>
    <mergeCell ref="A67:G69"/>
    <mergeCell ref="A74:B74"/>
    <mergeCell ref="C74:D74"/>
    <mergeCell ref="F70:I70"/>
    <mergeCell ref="A70:D70"/>
    <mergeCell ref="G72:I72"/>
    <mergeCell ref="G73:I73"/>
    <mergeCell ref="G74:I74"/>
    <mergeCell ref="C71:D71"/>
    <mergeCell ref="G71:I71"/>
    <mergeCell ref="A72:B72"/>
    <mergeCell ref="C72:D72"/>
    <mergeCell ref="A73:B73"/>
    <mergeCell ref="C73:D73"/>
    <mergeCell ref="A75:D80"/>
    <mergeCell ref="G76:I76"/>
    <mergeCell ref="G77:I77"/>
    <mergeCell ref="G79:I79"/>
    <mergeCell ref="G80:I80"/>
    <mergeCell ref="G75:I75"/>
  </mergeCells>
  <pageMargins left="0.7" right="0.7" top="0.75" bottom="0.75" header="0.3" footer="0.3"/>
  <pageSetup paperSize="9" scale="68" orientation="landscape" r:id="rId1"/>
  <headerFooter>
    <oddHeader>&amp;C&amp;18Annex A.2 - DRC FINANCIAL BID FORM FOR SERVICES</oddHeader>
    <oddFooter>&amp;LCT PROCUREMENT 06_and 37_ANNEX A - DRC Bid Form for SERVICES
Date: 01-01-2018 •  Valid from: 01-01-2018&amp;CPage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Annex A.1 Technical Bid</vt:lpstr>
      <vt:lpstr>Annex A.2 Financial Bid</vt:lpstr>
      <vt:lpstr>'Annex A.1 Technical Bid'!Print_Area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DRC</dc:creator>
  <cp:keywords/>
  <dc:description/>
  <cp:lastModifiedBy>Ekaterine Gabisonia</cp:lastModifiedBy>
  <cp:lastPrinted>2021-04-29T14:02:55Z</cp:lastPrinted>
  <dcterms:created xsi:type="dcterms:W3CDTF">2017-05-23T13:13:55Z</dcterms:created>
  <dcterms:modified xsi:type="dcterms:W3CDTF">2021-04-29T14:23:47Z</dcterms:modified>
  <cp:category/>
</cp:coreProperties>
</file>